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240" windowWidth="15600" windowHeight="7980" tabRatio="719" activeTab="0"/>
  </bookViews>
  <sheets>
    <sheet name="PL Am raw" sheetId="1" r:id="rId1"/>
    <sheet name="PL Am eq" sheetId="2" r:id="rId2"/>
    <sheet name="PL Pro raw" sheetId="3" r:id="rId3"/>
    <sheet name="PL Pro eq" sheetId="4" r:id="rId4"/>
    <sheet name="DL Am raw" sheetId="5" r:id="rId5"/>
    <sheet name="DL Am eq" sheetId="6" r:id="rId6"/>
    <sheet name="DL Pro raw" sheetId="7" r:id="rId7"/>
    <sheet name="DL Pro eq" sheetId="8" r:id="rId8"/>
    <sheet name="BP Am raw" sheetId="9" r:id="rId9"/>
    <sheet name="BP Am eq" sheetId="10" r:id="rId10"/>
    <sheet name="BP Pro raw" sheetId="11" r:id="rId11"/>
    <sheet name="BP Pro eq" sheetId="12" r:id="rId12"/>
  </sheets>
  <definedNames/>
  <calcPr fullCalcOnLoad="1"/>
</workbook>
</file>

<file path=xl/sharedStrings.xml><?xml version="1.0" encoding="utf-8"?>
<sst xmlns="http://schemas.openxmlformats.org/spreadsheetml/2006/main" count="759" uniqueCount="188">
  <si>
    <t>Сумма</t>
  </si>
  <si>
    <t>ФИО</t>
  </si>
  <si>
    <t>Место</t>
  </si>
  <si>
    <t>В/К</t>
  </si>
  <si>
    <t>Регион</t>
  </si>
  <si>
    <t>Страна</t>
  </si>
  <si>
    <t>Дата Рождения</t>
  </si>
  <si>
    <t>Возрастная категория</t>
  </si>
  <si>
    <t>Вес</t>
  </si>
  <si>
    <t>Шварц</t>
  </si>
  <si>
    <t>ПРИСЕД</t>
  </si>
  <si>
    <t>ЖИМ ЛЕЖА</t>
  </si>
  <si>
    <t>СУММА</t>
  </si>
  <si>
    <t>СТАНОВАЯ ТЯГА</t>
  </si>
  <si>
    <t>ИТОГ</t>
  </si>
  <si>
    <t>Абсолютное первенство</t>
  </si>
  <si>
    <t>Рез-тат</t>
  </si>
  <si>
    <t>subtotal</t>
  </si>
  <si>
    <t>WR</t>
  </si>
  <si>
    <t>Женщины</t>
  </si>
  <si>
    <t>Мужчины</t>
  </si>
  <si>
    <t>ER</t>
  </si>
  <si>
    <t>Город</t>
  </si>
  <si>
    <t>Смирнова Светлана Владимировна</t>
  </si>
  <si>
    <t>Сар.обл.</t>
  </si>
  <si>
    <t>Саратов</t>
  </si>
  <si>
    <t>12.09.1984</t>
  </si>
  <si>
    <t>открытая</t>
  </si>
  <si>
    <t>Спирина Дарья</t>
  </si>
  <si>
    <t>Балашов</t>
  </si>
  <si>
    <t>девушки 18-19</t>
  </si>
  <si>
    <t>Казанкова Ольга Сергеевна</t>
  </si>
  <si>
    <t>Винс Юлия Викторовна</t>
  </si>
  <si>
    <t>Энгельс</t>
  </si>
  <si>
    <t>девушки 16-17</t>
  </si>
  <si>
    <t xml:space="preserve"> -</t>
  </si>
  <si>
    <t>Попов Дмитрий Александрович</t>
  </si>
  <si>
    <t>юниоры</t>
  </si>
  <si>
    <t>Иванов Илья Альбертович</t>
  </si>
  <si>
    <t>юноши 16-17</t>
  </si>
  <si>
    <t>Кузнецов Антон Андреевич</t>
  </si>
  <si>
    <t>юноши 18-19</t>
  </si>
  <si>
    <t>Скориков Андрей Васильевич</t>
  </si>
  <si>
    <t>Клопков Илья Сергеевич</t>
  </si>
  <si>
    <t>Петровск</t>
  </si>
  <si>
    <t>Галкин Дмитрий Сергеевич</t>
  </si>
  <si>
    <t>Кириндясов Андрей Игоревич</t>
  </si>
  <si>
    <t>Астрах.обл.</t>
  </si>
  <si>
    <t>Астрахань</t>
  </si>
  <si>
    <t>Караваев Анатолий Николаевич</t>
  </si>
  <si>
    <t>Пугачев</t>
  </si>
  <si>
    <t>Горбенко Виктор Алексеевич</t>
  </si>
  <si>
    <t>Головков Сергей Александрович</t>
  </si>
  <si>
    <t>Базыма Павел</t>
  </si>
  <si>
    <t xml:space="preserve"> - </t>
  </si>
  <si>
    <t>Зотов Алексей Андреевич</t>
  </si>
  <si>
    <t>Епифанов Владимир Васильевич</t>
  </si>
  <si>
    <t>ветераны 40-44</t>
  </si>
  <si>
    <t>Милов Денис Витальевич</t>
  </si>
  <si>
    <t>Пенз.обл.</t>
  </si>
  <si>
    <t>Пенза</t>
  </si>
  <si>
    <t>13.04.1989</t>
  </si>
  <si>
    <t>Лученков Сергей Сергеевич</t>
  </si>
  <si>
    <t>24.05.1977</t>
  </si>
  <si>
    <t>Бобунов Александр</t>
  </si>
  <si>
    <t>11.07.1972</t>
  </si>
  <si>
    <t>Рыблов Владислав Валерьевич</t>
  </si>
  <si>
    <t>юноши 13-14</t>
  </si>
  <si>
    <t>Воробьев Дмитрий</t>
  </si>
  <si>
    <t>Трояшкин Анатолий Анатольевич</t>
  </si>
  <si>
    <t>Кошелев Александр Алексеевич</t>
  </si>
  <si>
    <t>Расторгуев Дмитрий</t>
  </si>
  <si>
    <t>Макеев Иван Константинович</t>
  </si>
  <si>
    <t>Панин Сергей Владимирович</t>
  </si>
  <si>
    <t>Григорьев Владимир Юрьевич</t>
  </si>
  <si>
    <t>Захаров Сергей Юрьевич</t>
  </si>
  <si>
    <t>Скворцов Андрей Николаевич</t>
  </si>
  <si>
    <t>Куликов Вадим</t>
  </si>
  <si>
    <t>Куров Денис Владимирович</t>
  </si>
  <si>
    <t>Конкин Владимир Сергеевич</t>
  </si>
  <si>
    <t>Елистратов Олег Александрович</t>
  </si>
  <si>
    <t>ветераны 45-49</t>
  </si>
  <si>
    <t>Кривошеев Дмитрий Викторович</t>
  </si>
  <si>
    <t>Щеглов Павел Геннадьевич</t>
  </si>
  <si>
    <t>Ивашечкина Ирина</t>
  </si>
  <si>
    <t>Головнова Анна Павловна</t>
  </si>
  <si>
    <t>Загребина Наталья Викторовна</t>
  </si>
  <si>
    <t>Нижний Ломов</t>
  </si>
  <si>
    <t>Рыженков Илья</t>
  </si>
  <si>
    <t>юноши 14-15</t>
  </si>
  <si>
    <t>Демидов Александр</t>
  </si>
  <si>
    <t>Чугуров Сергей Владимирович</t>
  </si>
  <si>
    <t>Ефимов Илья</t>
  </si>
  <si>
    <t>юноши 8-13</t>
  </si>
  <si>
    <t>Голованов Виктор</t>
  </si>
  <si>
    <t>Асатрян Тигран Араратович</t>
  </si>
  <si>
    <t>Березин Виктор Сергеевич</t>
  </si>
  <si>
    <t>Копыльцов Владимир Викторович</t>
  </si>
  <si>
    <t>Светлый</t>
  </si>
  <si>
    <t>Круминг Арсений</t>
  </si>
  <si>
    <t>Сергеев Александр</t>
  </si>
  <si>
    <t>Каипов Артем</t>
  </si>
  <si>
    <t>Загребин Дмитрий Алексеевич</t>
  </si>
  <si>
    <t>Федотов Артем Сергеевич</t>
  </si>
  <si>
    <t>Маркс</t>
  </si>
  <si>
    <t>Федоров Сергей Романович</t>
  </si>
  <si>
    <t>Небыков Алексей</t>
  </si>
  <si>
    <t>Зубарев Сергей</t>
  </si>
  <si>
    <t>Аркадак</t>
  </si>
  <si>
    <t>Ивашечкин Дмитрий</t>
  </si>
  <si>
    <t>Иванов Антон</t>
  </si>
  <si>
    <t>Орешкин Иван</t>
  </si>
  <si>
    <t>Пономарев Роман</t>
  </si>
  <si>
    <t xml:space="preserve">Зотов Алексей </t>
  </si>
  <si>
    <t>Красноармейск</t>
  </si>
  <si>
    <t>Макаров Александр Николаевич</t>
  </si>
  <si>
    <t>Володин Антон</t>
  </si>
  <si>
    <t>Колесник Сергей Андреевич</t>
  </si>
  <si>
    <t>Перерва Александр</t>
  </si>
  <si>
    <t>Сергеев Георгий</t>
  </si>
  <si>
    <t>Морозкин Алексанр Александрович</t>
  </si>
  <si>
    <t>Бахтурин Виталий</t>
  </si>
  <si>
    <t>Котин Андрей</t>
  </si>
  <si>
    <t>Ковалёв Олег</t>
  </si>
  <si>
    <t>Логашкин Вячеслав</t>
  </si>
  <si>
    <t>Шахбатян Сурен</t>
  </si>
  <si>
    <t>Плаксин Александр</t>
  </si>
  <si>
    <t xml:space="preserve">Терешин Юрий </t>
  </si>
  <si>
    <t>Нижний Лоиов</t>
  </si>
  <si>
    <t>Семенихин Михаил</t>
  </si>
  <si>
    <t>20.08.1995</t>
  </si>
  <si>
    <t>Балахонов Михаил Михайлович</t>
  </si>
  <si>
    <t>Зотов Алексей</t>
  </si>
  <si>
    <t>Коасноармейск</t>
  </si>
  <si>
    <t>Каипов Артем Жанович</t>
  </si>
  <si>
    <t>б/м</t>
  </si>
  <si>
    <t>Авдеенко Марьяна</t>
  </si>
  <si>
    <t>девушки 8-13</t>
  </si>
  <si>
    <t>Кусмарцев Савелий</t>
  </si>
  <si>
    <t>Соколов Кирилл</t>
  </si>
  <si>
    <t>Рябинин Антон</t>
  </si>
  <si>
    <t>Орехов Сергей</t>
  </si>
  <si>
    <t>ветераны 50-54</t>
  </si>
  <si>
    <t>Бекетов Михаил</t>
  </si>
  <si>
    <t>Трояшкин Анатолий</t>
  </si>
  <si>
    <t>Отчин Александр Борисович</t>
  </si>
  <si>
    <t>Фролов Сергей Александрович</t>
  </si>
  <si>
    <t>Буланов Алексей</t>
  </si>
  <si>
    <t>Бородин Артем</t>
  </si>
  <si>
    <t>Камышов Артем Геннадьевич</t>
  </si>
  <si>
    <t>Доронин Иван Геннадьевич</t>
  </si>
  <si>
    <t>Катков Александр</t>
  </si>
  <si>
    <t>Уполовников Николай</t>
  </si>
  <si>
    <t>Боронин Дмитрий</t>
  </si>
  <si>
    <t>ветераны 60-64</t>
  </si>
  <si>
    <t>Колояров Алексей</t>
  </si>
  <si>
    <t>Бочкарёв Павел</t>
  </si>
  <si>
    <t>Борщев Александр</t>
  </si>
  <si>
    <t>Шлыков Владимир</t>
  </si>
  <si>
    <t>Куничкин Алексей</t>
  </si>
  <si>
    <t>Медведков Дмитрий</t>
  </si>
  <si>
    <t>Горбачев Владимир</t>
  </si>
  <si>
    <t>Рахманов Вячеслав Александрович</t>
  </si>
  <si>
    <t>Волчков Сергей Владимирович</t>
  </si>
  <si>
    <t>Квасов Олег</t>
  </si>
  <si>
    <t>Аблизин Александр</t>
  </si>
  <si>
    <t>Люсов Антон Сергеевич</t>
  </si>
  <si>
    <t>Деньжаков Сергей</t>
  </si>
  <si>
    <t>Семенихин Иван</t>
  </si>
  <si>
    <t>Дворядкин Павел Геннадьевич</t>
  </si>
  <si>
    <t xml:space="preserve">140 + </t>
  </si>
  <si>
    <t>Николаев Павел</t>
  </si>
  <si>
    <t>Татищево</t>
  </si>
  <si>
    <t>4.04.1972</t>
  </si>
  <si>
    <t>мастера 40-44</t>
  </si>
  <si>
    <t>*вне группы</t>
  </si>
  <si>
    <t>Пауэрлифтинг ЛЮБИТЕЛИ безэкипировочный</t>
  </si>
  <si>
    <t>Пауэрлифтинг ЛЮБИТЕЛИ экипировочный</t>
  </si>
  <si>
    <t>Пауэрлифтинг ПРО безэкипировочный</t>
  </si>
  <si>
    <t>Пауэрлифтинг ПРО экипировочный</t>
  </si>
  <si>
    <t>Становая тяга ЛЮБИТЕЛИ безэкипировочный</t>
  </si>
  <si>
    <t>Становая тяга ЛЮБИТЕЛИ экипировочный</t>
  </si>
  <si>
    <t>Становая тяга ПРО безэкипировочный</t>
  </si>
  <si>
    <t>Становая тяга ПРО экипировочный</t>
  </si>
  <si>
    <t>Жим лёжа ЛЮБИТЕЛИ безэкипировочный</t>
  </si>
  <si>
    <t>Жим лёжа ЛЮБИТЕЛИ экипировочный</t>
  </si>
  <si>
    <t>Жим лёжа ПРО безэкипировочный</t>
  </si>
  <si>
    <t>Жим лёжа ПРО экипировочный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</si>
</sst>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000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color indexed="30"/>
      <name val="Arial"/>
      <family val="2"/>
    </font>
    <font>
      <b/>
      <sz val="9"/>
      <color indexed="30"/>
      <name val="Arial"/>
      <family val="2"/>
    </font>
    <font>
      <sz val="9"/>
      <color indexed="30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color rgb="FF0070C0"/>
      <name val="Arial"/>
      <family val="2"/>
    </font>
    <font>
      <b/>
      <sz val="9"/>
      <color rgb="FF0070C0"/>
      <name val="Arial"/>
      <family val="2"/>
    </font>
    <font>
      <sz val="9"/>
      <color rgb="FF0070C0"/>
      <name val="Calibri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7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1" fillId="0" borderId="0" xfId="0" applyFont="1" applyFill="1" applyBorder="1" applyAlignment="1">
      <alignment/>
    </xf>
    <xf numFmtId="0" fontId="18" fillId="24" borderId="10" xfId="0" applyFont="1" applyFill="1" applyBorder="1" applyAlignment="1">
      <alignment horizontal="center" vertical="center"/>
    </xf>
    <xf numFmtId="0" fontId="18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164" fontId="20" fillId="24" borderId="11" xfId="0" applyNumberFormat="1" applyFont="1" applyFill="1" applyBorder="1" applyAlignment="1">
      <alignment horizontal="center" vertical="center"/>
    </xf>
    <xf numFmtId="164" fontId="20" fillId="24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4" fontId="20" fillId="0" borderId="11" xfId="0" applyNumberFormat="1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horizontal="center" vertical="center" wrapText="1"/>
    </xf>
    <xf numFmtId="2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164" fontId="19" fillId="0" borderId="11" xfId="0" applyNumberFormat="1" applyFont="1" applyFill="1" applyBorder="1" applyAlignment="1">
      <alignment horizontal="center" vertical="center"/>
    </xf>
    <xf numFmtId="164" fontId="19" fillId="0" borderId="15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/>
    </xf>
    <xf numFmtId="49" fontId="17" fillId="0" borderId="11" xfId="0" applyNumberFormat="1" applyFont="1" applyFill="1" applyBorder="1" applyAlignment="1">
      <alignment horizontal="center" vertical="center"/>
    </xf>
    <xf numFmtId="2" fontId="17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164" fontId="19" fillId="0" borderId="13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14" fontId="17" fillId="0" borderId="11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23" fillId="25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17" fillId="24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14" fontId="17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/>
    </xf>
    <xf numFmtId="0" fontId="18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/>
    </xf>
    <xf numFmtId="0" fontId="23" fillId="0" borderId="13" xfId="0" applyFont="1" applyFill="1" applyBorder="1" applyAlignment="1">
      <alignment horizontal="center" vertical="center"/>
    </xf>
    <xf numFmtId="49" fontId="21" fillId="0" borderId="11" xfId="0" applyNumberFormat="1" applyFont="1" applyBorder="1" applyAlignment="1">
      <alignment/>
    </xf>
    <xf numFmtId="0" fontId="18" fillId="0" borderId="18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17" fillId="0" borderId="1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8" fillId="0" borderId="16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center"/>
    </xf>
    <xf numFmtId="164" fontId="35" fillId="0" borderId="11" xfId="0" applyNumberFormat="1" applyFont="1" applyFill="1" applyBorder="1" applyAlignment="1">
      <alignment horizontal="center" vertical="center"/>
    </xf>
    <xf numFmtId="164" fontId="36" fillId="0" borderId="10" xfId="0" applyNumberFormat="1" applyFont="1" applyFill="1" applyBorder="1" applyAlignment="1">
      <alignment horizontal="center" vertical="center" wrapText="1"/>
    </xf>
    <xf numFmtId="164" fontId="35" fillId="0" borderId="11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164" fontId="36" fillId="0" borderId="11" xfId="0" applyNumberFormat="1" applyFont="1" applyFill="1" applyBorder="1" applyAlignment="1">
      <alignment horizontal="center" vertical="center" wrapText="1"/>
    </xf>
    <xf numFmtId="0" fontId="35" fillId="0" borderId="11" xfId="0" applyFont="1" applyBorder="1" applyAlignment="1">
      <alignment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2" fontId="29" fillId="0" borderId="11" xfId="0" applyNumberFormat="1" applyFont="1" applyFill="1" applyBorder="1" applyAlignment="1">
      <alignment horizontal="center" vertical="center" wrapText="1"/>
    </xf>
    <xf numFmtId="165" fontId="38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165" fontId="38" fillId="0" borderId="11" xfId="0" applyNumberFormat="1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165" fontId="38" fillId="0" borderId="11" xfId="0" applyNumberFormat="1" applyFont="1" applyFill="1" applyBorder="1" applyAlignment="1">
      <alignment horizontal="center"/>
    </xf>
    <xf numFmtId="0" fontId="31" fillId="0" borderId="11" xfId="0" applyFont="1" applyFill="1" applyBorder="1" applyAlignment="1">
      <alignment/>
    </xf>
    <xf numFmtId="0" fontId="28" fillId="0" borderId="11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31" fillId="0" borderId="11" xfId="0" applyFont="1" applyBorder="1" applyAlignment="1">
      <alignment horizontal="left"/>
    </xf>
    <xf numFmtId="14" fontId="31" fillId="0" borderId="11" xfId="0" applyNumberFormat="1" applyFont="1" applyBorder="1" applyAlignment="1">
      <alignment horizontal="center"/>
    </xf>
    <xf numFmtId="2" fontId="32" fillId="0" borderId="11" xfId="0" applyNumberFormat="1" applyFont="1" applyFill="1" applyBorder="1" applyAlignment="1">
      <alignment horizontal="center"/>
    </xf>
    <xf numFmtId="0" fontId="31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31" fillId="0" borderId="11" xfId="0" applyFont="1" applyBorder="1" applyAlignment="1">
      <alignment/>
    </xf>
    <xf numFmtId="0" fontId="31" fillId="0" borderId="11" xfId="0" applyFont="1" applyFill="1" applyBorder="1" applyAlignment="1">
      <alignment horizontal="left"/>
    </xf>
    <xf numFmtId="14" fontId="31" fillId="0" borderId="11" xfId="0" applyNumberFormat="1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 vertical="center"/>
    </xf>
    <xf numFmtId="165" fontId="38" fillId="0" borderId="15" xfId="0" applyNumberFormat="1" applyFont="1" applyBorder="1" applyAlignment="1">
      <alignment horizontal="center"/>
    </xf>
    <xf numFmtId="0" fontId="28" fillId="0" borderId="11" xfId="0" applyFont="1" applyFill="1" applyBorder="1" applyAlignment="1">
      <alignment/>
    </xf>
    <xf numFmtId="0" fontId="28" fillId="0" borderId="11" xfId="0" applyNumberFormat="1" applyFont="1" applyFill="1" applyBorder="1" applyAlignment="1">
      <alignment horizontal="center" vertical="center"/>
    </xf>
    <xf numFmtId="2" fontId="32" fillId="0" borderId="11" xfId="0" applyNumberFormat="1" applyFont="1" applyBorder="1" applyAlignment="1">
      <alignment horizontal="center"/>
    </xf>
    <xf numFmtId="165" fontId="38" fillId="0" borderId="11" xfId="0" applyNumberFormat="1" applyFont="1" applyFill="1" applyBorder="1" applyAlignment="1">
      <alignment horizontal="center" vertical="center"/>
    </xf>
    <xf numFmtId="165" fontId="38" fillId="0" borderId="0" xfId="0" applyNumberFormat="1" applyFont="1" applyFill="1" applyBorder="1" applyAlignment="1">
      <alignment horizontal="center"/>
    </xf>
    <xf numFmtId="0" fontId="31" fillId="0" borderId="0" xfId="0" applyFont="1" applyBorder="1" applyAlignment="1">
      <alignment/>
    </xf>
    <xf numFmtId="165" fontId="38" fillId="0" borderId="0" xfId="0" applyNumberFormat="1" applyFont="1" applyBorder="1" applyAlignment="1">
      <alignment horizontal="center"/>
    </xf>
    <xf numFmtId="0" fontId="31" fillId="0" borderId="11" xfId="0" applyFont="1" applyFill="1" applyBorder="1" applyAlignment="1">
      <alignment vertical="center"/>
    </xf>
    <xf numFmtId="49" fontId="28" fillId="0" borderId="11" xfId="0" applyNumberFormat="1" applyFont="1" applyFill="1" applyBorder="1" applyAlignment="1">
      <alignment horizontal="center" vertical="center"/>
    </xf>
    <xf numFmtId="2" fontId="29" fillId="0" borderId="11" xfId="0" applyNumberFormat="1" applyFont="1" applyFill="1" applyBorder="1" applyAlignment="1">
      <alignment horizontal="center" vertical="center"/>
    </xf>
    <xf numFmtId="165" fontId="38" fillId="0" borderId="0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horizontal="left"/>
    </xf>
    <xf numFmtId="14" fontId="28" fillId="0" borderId="11" xfId="0" applyNumberFormat="1" applyFont="1" applyBorder="1" applyAlignment="1">
      <alignment horizontal="center"/>
    </xf>
    <xf numFmtId="2" fontId="28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9" fillId="0" borderId="11" xfId="0" applyFont="1" applyFill="1" applyBorder="1" applyAlignment="1">
      <alignment horizontal="center" vertical="center"/>
    </xf>
    <xf numFmtId="0" fontId="39" fillId="0" borderId="11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/>
    </xf>
    <xf numFmtId="0" fontId="31" fillId="24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14" fontId="21" fillId="0" borderId="11" xfId="0" applyNumberFormat="1" applyFont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165" fontId="35" fillId="0" borderId="11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14" fontId="21" fillId="0" borderId="11" xfId="0" applyNumberFormat="1" applyFont="1" applyFill="1" applyBorder="1" applyAlignment="1">
      <alignment horizontal="center"/>
    </xf>
    <xf numFmtId="1" fontId="21" fillId="0" borderId="11" xfId="0" applyNumberFormat="1" applyFont="1" applyFill="1" applyBorder="1" applyAlignment="1">
      <alignment horizontal="center"/>
    </xf>
    <xf numFmtId="165" fontId="35" fillId="0" borderId="11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1" fontId="17" fillId="0" borderId="11" xfId="0" applyNumberFormat="1" applyFont="1" applyBorder="1" applyAlignment="1">
      <alignment horizontal="center"/>
    </xf>
    <xf numFmtId="1" fontId="17" fillId="0" borderId="11" xfId="0" applyNumberFormat="1" applyFont="1" applyFill="1" applyBorder="1" applyAlignment="1">
      <alignment horizontal="center" vertical="center"/>
    </xf>
    <xf numFmtId="165" fontId="35" fillId="0" borderId="1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164" fontId="20" fillId="0" borderId="10" xfId="0" applyNumberFormat="1" applyFont="1" applyFill="1" applyBorder="1" applyAlignment="1">
      <alignment horizontal="center" vertical="center" wrapText="1"/>
    </xf>
    <xf numFmtId="164" fontId="36" fillId="0" borderId="10" xfId="0" applyNumberFormat="1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40" fillId="0" borderId="0" xfId="0" applyFont="1" applyAlignment="1">
      <alignment/>
    </xf>
    <xf numFmtId="0" fontId="17" fillId="0" borderId="11" xfId="0" applyFont="1" applyBorder="1" applyAlignment="1">
      <alignment horizontal="left"/>
    </xf>
    <xf numFmtId="14" fontId="17" fillId="0" borderId="11" xfId="0" applyNumberFormat="1" applyFont="1" applyBorder="1" applyAlignment="1">
      <alignment horizontal="center"/>
    </xf>
    <xf numFmtId="1" fontId="17" fillId="0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horizontal="center" vertical="center"/>
    </xf>
    <xf numFmtId="165" fontId="35" fillId="0" borderId="11" xfId="0" applyNumberFormat="1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7" fillId="24" borderId="21" xfId="0" applyFont="1" applyFill="1" applyBorder="1" applyAlignment="1">
      <alignment horizontal="center" vertical="center" wrapText="1"/>
    </xf>
    <xf numFmtId="0" fontId="17" fillId="24" borderId="18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23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/>
    </xf>
    <xf numFmtId="49" fontId="18" fillId="24" borderId="22" xfId="0" applyNumberFormat="1" applyFont="1" applyFill="1" applyBorder="1" applyAlignment="1">
      <alignment horizontal="center" vertical="center" wrapText="1"/>
    </xf>
    <xf numFmtId="49" fontId="18" fillId="24" borderId="10" xfId="0" applyNumberFormat="1" applyFont="1" applyFill="1" applyBorder="1" applyAlignment="1">
      <alignment horizontal="center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 wrapText="1"/>
    </xf>
    <xf numFmtId="164" fontId="20" fillId="24" borderId="22" xfId="0" applyNumberFormat="1" applyFont="1" applyFill="1" applyBorder="1" applyAlignment="1">
      <alignment horizontal="center" vertical="center" wrapText="1"/>
    </xf>
    <xf numFmtId="164" fontId="20" fillId="24" borderId="10" xfId="0" applyNumberFormat="1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center" vertical="center" wrapText="1"/>
    </xf>
    <xf numFmtId="0" fontId="18" fillId="24" borderId="25" xfId="0" applyFont="1" applyFill="1" applyBorder="1" applyAlignment="1">
      <alignment horizontal="center" vertical="center" wrapText="1"/>
    </xf>
    <xf numFmtId="0" fontId="17" fillId="24" borderId="26" xfId="0" applyFont="1" applyFill="1" applyBorder="1" applyAlignment="1">
      <alignment horizontal="center" vertical="center" wrapText="1"/>
    </xf>
    <xf numFmtId="0" fontId="17" fillId="24" borderId="27" xfId="0" applyFont="1" applyFill="1" applyBorder="1" applyAlignment="1">
      <alignment horizontal="center" vertical="center" wrapText="1"/>
    </xf>
    <xf numFmtId="0" fontId="18" fillId="24" borderId="28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29" xfId="0" applyFont="1" applyFill="1" applyBorder="1" applyAlignment="1">
      <alignment horizontal="center" vertical="center" wrapText="1"/>
    </xf>
    <xf numFmtId="0" fontId="18" fillId="24" borderId="30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/>
    </xf>
    <xf numFmtId="0" fontId="18" fillId="24" borderId="31" xfId="0" applyFont="1" applyFill="1" applyBorder="1" applyAlignment="1">
      <alignment horizontal="center" vertical="center"/>
    </xf>
    <xf numFmtId="0" fontId="18" fillId="24" borderId="23" xfId="0" applyFont="1" applyFill="1" applyBorder="1" applyAlignment="1">
      <alignment horizontal="center" vertical="center"/>
    </xf>
    <xf numFmtId="0" fontId="18" fillId="24" borderId="32" xfId="0" applyFont="1" applyFill="1" applyBorder="1" applyAlignment="1">
      <alignment horizontal="center" vertical="center" wrapText="1"/>
    </xf>
    <xf numFmtId="0" fontId="18" fillId="24" borderId="33" xfId="0" applyFont="1" applyFill="1" applyBorder="1" applyAlignment="1">
      <alignment horizontal="center" vertical="center" wrapText="1"/>
    </xf>
    <xf numFmtId="2" fontId="18" fillId="24" borderId="28" xfId="0" applyNumberFormat="1" applyFont="1" applyFill="1" applyBorder="1" applyAlignment="1">
      <alignment horizontal="center" vertical="center" wrapText="1"/>
    </xf>
    <xf numFmtId="2" fontId="18" fillId="24" borderId="13" xfId="0" applyNumberFormat="1" applyFont="1" applyFill="1" applyBorder="1" applyAlignment="1">
      <alignment horizontal="center" vertical="center" wrapText="1"/>
    </xf>
    <xf numFmtId="164" fontId="20" fillId="24" borderId="28" xfId="0" applyNumberFormat="1" applyFont="1" applyFill="1" applyBorder="1" applyAlignment="1">
      <alignment horizontal="center" vertical="center" wrapText="1"/>
    </xf>
    <xf numFmtId="164" fontId="20" fillId="24" borderId="13" xfId="0" applyNumberFormat="1" applyFont="1" applyFill="1" applyBorder="1" applyAlignment="1">
      <alignment horizontal="center" vertical="center" wrapText="1"/>
    </xf>
    <xf numFmtId="0" fontId="18" fillId="24" borderId="23" xfId="0" applyFont="1" applyFill="1" applyBorder="1" applyAlignment="1">
      <alignment horizontal="left" vertical="center" wrapText="1"/>
    </xf>
    <xf numFmtId="0" fontId="18" fillId="24" borderId="17" xfId="0" applyFont="1" applyFill="1" applyBorder="1" applyAlignment="1">
      <alignment horizontal="left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18" fillId="24" borderId="34" xfId="0" applyFont="1" applyFill="1" applyBorder="1" applyAlignment="1">
      <alignment horizontal="center" vertical="center" wrapText="1"/>
    </xf>
    <xf numFmtId="0" fontId="18" fillId="24" borderId="3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2323DC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663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7"/>
  <sheetViews>
    <sheetView tabSelected="1" zoomScalePageLayoutView="0" workbookViewId="0" topLeftCell="A1">
      <pane xSplit="9" ySplit="4" topLeftCell="Z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A1" sqref="A1"/>
    </sheetView>
  </sheetViews>
  <sheetFormatPr defaultColWidth="10.28125" defaultRowHeight="15"/>
  <cols>
    <col min="1" max="1" width="7.140625" style="10" customWidth="1"/>
    <col min="2" max="2" width="8.57421875" style="10" customWidth="1"/>
    <col min="3" max="3" width="20.28125" style="10" customWidth="1"/>
    <col min="4" max="4" width="14.28125" style="78" customWidth="1"/>
    <col min="5" max="5" width="12.140625" style="10" customWidth="1"/>
    <col min="6" max="6" width="10.28125" style="11" customWidth="1"/>
    <col min="7" max="7" width="16.57421875" style="10" customWidth="1"/>
    <col min="8" max="8" width="10.28125" style="10" customWidth="1"/>
    <col min="9" max="9" width="10.28125" style="89" customWidth="1"/>
    <col min="10" max="31" width="10.28125" style="10" customWidth="1"/>
    <col min="32" max="32" width="11.421875" style="10" customWidth="1"/>
    <col min="33" max="16384" width="10.28125" style="12" customWidth="1"/>
  </cols>
  <sheetData>
    <row r="1" spans="3:31" s="1" customFormat="1" ht="12">
      <c r="C1" s="2"/>
      <c r="D1" s="2"/>
      <c r="E1" s="2"/>
      <c r="F1" s="2" t="s">
        <v>176</v>
      </c>
      <c r="H1" s="3"/>
      <c r="I1" s="4"/>
      <c r="J1" s="2"/>
      <c r="K1" s="5"/>
      <c r="L1" s="5"/>
      <c r="M1" s="2"/>
      <c r="N1" s="2"/>
      <c r="O1" s="6"/>
      <c r="P1" s="2"/>
      <c r="Q1" s="2"/>
      <c r="R1" s="2"/>
      <c r="S1" s="2"/>
      <c r="T1" s="7"/>
      <c r="U1" s="8"/>
      <c r="W1" s="8"/>
      <c r="Y1" s="9"/>
      <c r="AC1" s="8"/>
      <c r="AE1" s="8"/>
    </row>
    <row r="2" ht="12.75" thickBot="1">
      <c r="I2" s="10"/>
    </row>
    <row r="3" spans="1:32" s="1" customFormat="1" ht="12.75" customHeight="1">
      <c r="A3" s="165" t="s">
        <v>2</v>
      </c>
      <c r="B3" s="167" t="s">
        <v>3</v>
      </c>
      <c r="C3" s="169" t="s">
        <v>1</v>
      </c>
      <c r="D3" s="171" t="s">
        <v>4</v>
      </c>
      <c r="E3" s="169" t="s">
        <v>22</v>
      </c>
      <c r="F3" s="175" t="s">
        <v>6</v>
      </c>
      <c r="G3" s="169" t="s">
        <v>7</v>
      </c>
      <c r="H3" s="177" t="s">
        <v>8</v>
      </c>
      <c r="I3" s="179" t="s">
        <v>9</v>
      </c>
      <c r="J3" s="174" t="s">
        <v>10</v>
      </c>
      <c r="K3" s="174"/>
      <c r="L3" s="174"/>
      <c r="M3" s="174"/>
      <c r="N3" s="174"/>
      <c r="O3" s="174"/>
      <c r="P3" s="174" t="s">
        <v>11</v>
      </c>
      <c r="Q3" s="174"/>
      <c r="R3" s="174"/>
      <c r="S3" s="174"/>
      <c r="T3" s="174"/>
      <c r="U3" s="174"/>
      <c r="V3" s="174" t="s">
        <v>12</v>
      </c>
      <c r="W3" s="174"/>
      <c r="X3" s="174" t="s">
        <v>13</v>
      </c>
      <c r="Y3" s="174"/>
      <c r="Z3" s="174"/>
      <c r="AA3" s="174"/>
      <c r="AB3" s="174"/>
      <c r="AC3" s="174"/>
      <c r="AD3" s="174" t="s">
        <v>14</v>
      </c>
      <c r="AE3" s="174"/>
      <c r="AF3" s="169" t="s">
        <v>15</v>
      </c>
    </row>
    <row r="4" spans="1:32" s="18" customFormat="1" ht="12.75" customHeight="1">
      <c r="A4" s="166"/>
      <c r="B4" s="168"/>
      <c r="C4" s="170"/>
      <c r="D4" s="172"/>
      <c r="E4" s="173"/>
      <c r="F4" s="176"/>
      <c r="G4" s="173"/>
      <c r="H4" s="178"/>
      <c r="I4" s="180"/>
      <c r="J4" s="13">
        <v>1</v>
      </c>
      <c r="K4" s="14">
        <v>2</v>
      </c>
      <c r="L4" s="14">
        <v>3</v>
      </c>
      <c r="M4" s="13">
        <v>4</v>
      </c>
      <c r="N4" s="15" t="s">
        <v>16</v>
      </c>
      <c r="O4" s="16" t="s">
        <v>9</v>
      </c>
      <c r="P4" s="13">
        <v>1</v>
      </c>
      <c r="Q4" s="13">
        <v>2</v>
      </c>
      <c r="R4" s="13">
        <v>3</v>
      </c>
      <c r="S4" s="13">
        <v>4</v>
      </c>
      <c r="T4" s="15" t="s">
        <v>16</v>
      </c>
      <c r="U4" s="17" t="s">
        <v>9</v>
      </c>
      <c r="V4" s="13" t="s">
        <v>17</v>
      </c>
      <c r="W4" s="17" t="s">
        <v>9</v>
      </c>
      <c r="X4" s="13">
        <v>1</v>
      </c>
      <c r="Y4" s="14">
        <v>2</v>
      </c>
      <c r="Z4" s="13">
        <v>3</v>
      </c>
      <c r="AA4" s="13">
        <v>4</v>
      </c>
      <c r="AB4" s="15" t="s">
        <v>16</v>
      </c>
      <c r="AC4" s="17" t="s">
        <v>9</v>
      </c>
      <c r="AD4" s="15" t="s">
        <v>0</v>
      </c>
      <c r="AE4" s="17" t="s">
        <v>9</v>
      </c>
      <c r="AF4" s="173"/>
    </row>
    <row r="5" spans="1:32" s="18" customFormat="1" ht="12.75" customHeight="1">
      <c r="A5" s="19"/>
      <c r="B5" s="20"/>
      <c r="C5" s="21" t="s">
        <v>19</v>
      </c>
      <c r="D5" s="22"/>
      <c r="E5" s="22"/>
      <c r="F5" s="23"/>
      <c r="G5" s="22"/>
      <c r="H5" s="24"/>
      <c r="I5" s="87"/>
      <c r="J5" s="25"/>
      <c r="K5" s="26"/>
      <c r="L5" s="26"/>
      <c r="M5" s="25"/>
      <c r="N5" s="27"/>
      <c r="O5" s="28"/>
      <c r="P5" s="25"/>
      <c r="Q5" s="25"/>
      <c r="R5" s="25"/>
      <c r="S5" s="25"/>
      <c r="T5" s="27"/>
      <c r="U5" s="29"/>
      <c r="V5" s="25"/>
      <c r="W5" s="29"/>
      <c r="X5" s="25"/>
      <c r="Y5" s="26"/>
      <c r="Z5" s="25"/>
      <c r="AA5" s="25"/>
      <c r="AB5" s="27"/>
      <c r="AC5" s="29"/>
      <c r="AD5" s="27"/>
      <c r="AE5" s="29"/>
      <c r="AF5" s="30"/>
    </row>
    <row r="6" spans="1:32" s="1" customFormat="1" ht="12.75" customHeight="1">
      <c r="A6" s="31">
        <v>1</v>
      </c>
      <c r="B6" s="93">
        <v>44</v>
      </c>
      <c r="C6" s="94" t="s">
        <v>23</v>
      </c>
      <c r="D6" s="95" t="s">
        <v>24</v>
      </c>
      <c r="E6" s="95" t="s">
        <v>25</v>
      </c>
      <c r="F6" s="96" t="s">
        <v>26</v>
      </c>
      <c r="G6" s="93" t="s">
        <v>27</v>
      </c>
      <c r="H6" s="97">
        <v>42.8</v>
      </c>
      <c r="I6" s="98">
        <v>1.1323</v>
      </c>
      <c r="J6" s="99">
        <v>95</v>
      </c>
      <c r="K6" s="118">
        <v>100</v>
      </c>
      <c r="L6" s="133">
        <v>102.5</v>
      </c>
      <c r="M6" s="99"/>
      <c r="N6" s="99">
        <v>100</v>
      </c>
      <c r="O6" s="100">
        <f>I6*N6</f>
        <v>113.23</v>
      </c>
      <c r="P6" s="132">
        <v>50</v>
      </c>
      <c r="Q6" s="99">
        <v>50</v>
      </c>
      <c r="R6" s="132">
        <v>52.5</v>
      </c>
      <c r="S6" s="99"/>
      <c r="T6" s="99">
        <v>50</v>
      </c>
      <c r="U6" s="100">
        <f>I6*T6</f>
        <v>56.615</v>
      </c>
      <c r="V6" s="101">
        <f>N6+T6</f>
        <v>150</v>
      </c>
      <c r="W6" s="102">
        <f>I6*V6</f>
        <v>169.845</v>
      </c>
      <c r="X6" s="99">
        <v>125</v>
      </c>
      <c r="Y6" s="105">
        <v>130</v>
      </c>
      <c r="Z6" s="134">
        <v>132.5</v>
      </c>
      <c r="AA6" s="103"/>
      <c r="AB6" s="104">
        <v>130</v>
      </c>
      <c r="AC6" s="100">
        <f>I6*AB6</f>
        <v>147.199</v>
      </c>
      <c r="AD6" s="105">
        <f>V6+AB6</f>
        <v>280</v>
      </c>
      <c r="AE6" s="102">
        <f>I6*AD6</f>
        <v>317.04400000000004</v>
      </c>
      <c r="AF6" s="32"/>
    </row>
    <row r="7" spans="1:32" s="1" customFormat="1" ht="12.75" customHeight="1">
      <c r="A7" s="39">
        <v>2</v>
      </c>
      <c r="B7" s="101">
        <v>56</v>
      </c>
      <c r="C7" s="103" t="s">
        <v>28</v>
      </c>
      <c r="D7" s="106" t="s">
        <v>24</v>
      </c>
      <c r="E7" s="106" t="s">
        <v>29</v>
      </c>
      <c r="F7" s="107">
        <v>34719</v>
      </c>
      <c r="G7" s="101" t="s">
        <v>30</v>
      </c>
      <c r="H7" s="108">
        <v>52.2</v>
      </c>
      <c r="I7" s="102">
        <v>0.961</v>
      </c>
      <c r="J7" s="115">
        <v>100</v>
      </c>
      <c r="K7" s="115">
        <v>105</v>
      </c>
      <c r="L7" s="115">
        <v>107.5</v>
      </c>
      <c r="M7" s="109"/>
      <c r="N7" s="110">
        <v>107.5</v>
      </c>
      <c r="O7" s="100">
        <f>I7*N7</f>
        <v>103.30749999999999</v>
      </c>
      <c r="P7" s="105">
        <v>57.5</v>
      </c>
      <c r="Q7" s="105">
        <v>60</v>
      </c>
      <c r="R7" s="105">
        <v>62.5</v>
      </c>
      <c r="S7" s="101"/>
      <c r="T7" s="111">
        <v>62.5</v>
      </c>
      <c r="U7" s="100">
        <f>I7*T7</f>
        <v>60.0625</v>
      </c>
      <c r="V7" s="101">
        <f>N7+T7</f>
        <v>170</v>
      </c>
      <c r="W7" s="102">
        <f>I7*V7</f>
        <v>163.37</v>
      </c>
      <c r="X7" s="105">
        <v>120</v>
      </c>
      <c r="Y7" s="105">
        <v>130</v>
      </c>
      <c r="Z7" s="105">
        <v>140</v>
      </c>
      <c r="AA7" s="112"/>
      <c r="AB7" s="111">
        <v>140</v>
      </c>
      <c r="AC7" s="100">
        <f>I7*AB7</f>
        <v>134.54</v>
      </c>
      <c r="AD7" s="105">
        <f>V7+AB7</f>
        <v>310</v>
      </c>
      <c r="AE7" s="102">
        <f>I7*AD7</f>
        <v>297.90999999999997</v>
      </c>
      <c r="AF7" s="32"/>
    </row>
    <row r="8" spans="1:32" s="1" customFormat="1" ht="12.75" customHeight="1">
      <c r="A8" s="39">
        <v>3</v>
      </c>
      <c r="B8" s="105">
        <v>82.5</v>
      </c>
      <c r="C8" s="103" t="s">
        <v>31</v>
      </c>
      <c r="D8" s="113" t="s">
        <v>24</v>
      </c>
      <c r="E8" s="113" t="s">
        <v>29</v>
      </c>
      <c r="F8" s="114">
        <v>29032</v>
      </c>
      <c r="G8" s="105" t="s">
        <v>27</v>
      </c>
      <c r="H8" s="108">
        <v>78.6</v>
      </c>
      <c r="I8" s="102">
        <v>0.6975</v>
      </c>
      <c r="J8" s="115">
        <v>120</v>
      </c>
      <c r="K8" s="132">
        <v>130</v>
      </c>
      <c r="L8" s="115">
        <v>130</v>
      </c>
      <c r="M8" s="115"/>
      <c r="N8" s="99">
        <v>130</v>
      </c>
      <c r="O8" s="100">
        <f>I8*N8</f>
        <v>90.675</v>
      </c>
      <c r="P8" s="105">
        <v>80</v>
      </c>
      <c r="Q8" s="105">
        <v>85</v>
      </c>
      <c r="R8" s="105">
        <v>90</v>
      </c>
      <c r="S8" s="105"/>
      <c r="T8" s="104">
        <v>90</v>
      </c>
      <c r="U8" s="102">
        <f>I8*T8</f>
        <v>62.775</v>
      </c>
      <c r="V8" s="101">
        <f>N8+T8</f>
        <v>220</v>
      </c>
      <c r="W8" s="102">
        <f>I8*V8</f>
        <v>153.45</v>
      </c>
      <c r="X8" s="105">
        <v>130</v>
      </c>
      <c r="Y8" s="105">
        <v>140</v>
      </c>
      <c r="Z8" s="105">
        <v>150</v>
      </c>
      <c r="AA8" s="112"/>
      <c r="AB8" s="111">
        <v>150</v>
      </c>
      <c r="AC8" s="100">
        <f>I8*AB8</f>
        <v>104.625</v>
      </c>
      <c r="AD8" s="105">
        <f>V8+AB8</f>
        <v>370</v>
      </c>
      <c r="AE8" s="102">
        <f>I8*AD8</f>
        <v>258.075</v>
      </c>
      <c r="AF8" s="32"/>
    </row>
    <row r="9" spans="1:32" s="1" customFormat="1" ht="12.75" customHeight="1">
      <c r="A9" s="39"/>
      <c r="B9" s="101">
        <v>60</v>
      </c>
      <c r="C9" s="103" t="s">
        <v>32</v>
      </c>
      <c r="D9" s="106" t="s">
        <v>24</v>
      </c>
      <c r="E9" s="106" t="s">
        <v>33</v>
      </c>
      <c r="F9" s="107">
        <v>35206</v>
      </c>
      <c r="G9" s="101" t="s">
        <v>34</v>
      </c>
      <c r="H9" s="108">
        <v>59.6</v>
      </c>
      <c r="I9" s="102">
        <v>0.8653</v>
      </c>
      <c r="J9" s="115">
        <v>80</v>
      </c>
      <c r="K9" s="115">
        <v>95</v>
      </c>
      <c r="L9" s="115">
        <v>105</v>
      </c>
      <c r="M9" s="109"/>
      <c r="N9" s="110">
        <v>105</v>
      </c>
      <c r="O9" s="100">
        <f>I9*N9</f>
        <v>90.8565</v>
      </c>
      <c r="P9" s="105">
        <v>55</v>
      </c>
      <c r="Q9" s="105">
        <v>60</v>
      </c>
      <c r="R9" s="134">
        <v>65</v>
      </c>
      <c r="S9" s="101"/>
      <c r="T9" s="111">
        <v>60</v>
      </c>
      <c r="U9" s="100">
        <f>I9*T9</f>
        <v>51.918</v>
      </c>
      <c r="V9" s="101">
        <f>N9+T9</f>
        <v>165</v>
      </c>
      <c r="W9" s="102">
        <f>I9*V9</f>
        <v>142.7745</v>
      </c>
      <c r="X9" s="105">
        <v>100</v>
      </c>
      <c r="Y9" s="105">
        <v>112.5</v>
      </c>
      <c r="Z9" s="105" t="s">
        <v>35</v>
      </c>
      <c r="AA9" s="112" t="s">
        <v>35</v>
      </c>
      <c r="AB9" s="111">
        <v>112.5</v>
      </c>
      <c r="AC9" s="100">
        <f>I9*AB9</f>
        <v>97.34625</v>
      </c>
      <c r="AD9" s="105">
        <f>V9+AB9</f>
        <v>277.5</v>
      </c>
      <c r="AE9" s="102">
        <f>I9*AD9</f>
        <v>240.12075</v>
      </c>
      <c r="AF9" s="32"/>
    </row>
    <row r="10" spans="1:32" s="1" customFormat="1" ht="12.75" customHeight="1">
      <c r="A10" s="36"/>
      <c r="B10" s="32"/>
      <c r="C10" s="80"/>
      <c r="D10" s="32"/>
      <c r="E10" s="32"/>
      <c r="F10" s="34"/>
      <c r="G10" s="32"/>
      <c r="H10" s="35"/>
      <c r="I10" s="88"/>
      <c r="J10" s="36"/>
      <c r="K10" s="43"/>
      <c r="L10" s="43"/>
      <c r="M10" s="36"/>
      <c r="N10" s="36"/>
      <c r="O10" s="37"/>
      <c r="P10" s="36"/>
      <c r="Q10" s="36"/>
      <c r="R10" s="36"/>
      <c r="S10" s="36"/>
      <c r="T10" s="36"/>
      <c r="U10" s="37">
        <f>T10*I10</f>
        <v>0</v>
      </c>
      <c r="V10" s="36">
        <f>T10+N10</f>
        <v>0</v>
      </c>
      <c r="W10" s="37">
        <f>V10*I10</f>
        <v>0</v>
      </c>
      <c r="X10" s="36"/>
      <c r="Y10" s="36"/>
      <c r="Z10" s="36"/>
      <c r="AA10" s="36"/>
      <c r="AB10" s="36"/>
      <c r="AC10" s="38"/>
      <c r="AD10" s="36"/>
      <c r="AE10" s="37"/>
      <c r="AF10" s="32"/>
    </row>
    <row r="11" spans="1:32" s="1" customFormat="1" ht="12.75" customHeight="1">
      <c r="A11" s="32"/>
      <c r="B11" s="32"/>
      <c r="C11" s="45" t="s">
        <v>20</v>
      </c>
      <c r="D11" s="32"/>
      <c r="E11" s="32"/>
      <c r="F11" s="34"/>
      <c r="G11" s="32"/>
      <c r="H11" s="35"/>
      <c r="I11" s="88"/>
      <c r="J11" s="36"/>
      <c r="K11" s="43"/>
      <c r="L11" s="43"/>
      <c r="M11" s="36"/>
      <c r="N11" s="36"/>
      <c r="O11" s="37"/>
      <c r="P11" s="36"/>
      <c r="Q11" s="36"/>
      <c r="R11" s="36"/>
      <c r="S11" s="36"/>
      <c r="T11" s="36"/>
      <c r="U11" s="37"/>
      <c r="V11" s="36"/>
      <c r="W11" s="37"/>
      <c r="X11" s="36"/>
      <c r="Y11" s="43"/>
      <c r="Z11" s="36"/>
      <c r="AA11" s="36"/>
      <c r="AB11" s="36"/>
      <c r="AC11" s="37"/>
      <c r="AD11" s="36"/>
      <c r="AE11" s="44"/>
      <c r="AF11" s="32"/>
    </row>
    <row r="12" spans="1:32" s="46" customFormat="1" ht="12.75" customHeight="1">
      <c r="A12" s="36">
        <v>1</v>
      </c>
      <c r="B12" s="101">
        <v>67.5</v>
      </c>
      <c r="C12" s="103" t="s">
        <v>36</v>
      </c>
      <c r="D12" s="106"/>
      <c r="E12" s="106"/>
      <c r="F12" s="107">
        <v>33781</v>
      </c>
      <c r="G12" s="101" t="s">
        <v>37</v>
      </c>
      <c r="H12" s="108">
        <v>67</v>
      </c>
      <c r="I12" s="102">
        <v>0.7307</v>
      </c>
      <c r="J12" s="115">
        <v>120</v>
      </c>
      <c r="K12" s="115">
        <v>130</v>
      </c>
      <c r="L12" s="132">
        <v>140</v>
      </c>
      <c r="M12" s="109"/>
      <c r="N12" s="110">
        <v>130</v>
      </c>
      <c r="O12" s="100">
        <f>I12*N12</f>
        <v>94.991</v>
      </c>
      <c r="P12" s="105">
        <v>90</v>
      </c>
      <c r="Q12" s="134">
        <v>95</v>
      </c>
      <c r="R12" s="105">
        <v>95</v>
      </c>
      <c r="S12" s="101"/>
      <c r="T12" s="111">
        <v>95</v>
      </c>
      <c r="U12" s="100">
        <f>I12*T12</f>
        <v>69.4165</v>
      </c>
      <c r="V12" s="101">
        <f>N12+T12</f>
        <v>225</v>
      </c>
      <c r="W12" s="102">
        <f>I12*V12</f>
        <v>164.4075</v>
      </c>
      <c r="X12" s="105">
        <v>160</v>
      </c>
      <c r="Y12" s="105">
        <v>170</v>
      </c>
      <c r="Z12" s="134">
        <v>180</v>
      </c>
      <c r="AA12" s="112"/>
      <c r="AB12" s="111">
        <v>170</v>
      </c>
      <c r="AC12" s="100">
        <f>I12*AB12</f>
        <v>124.21900000000001</v>
      </c>
      <c r="AD12" s="105">
        <f>V12+AB12</f>
        <v>395</v>
      </c>
      <c r="AE12" s="100">
        <f>I12*AD12</f>
        <v>288.6265</v>
      </c>
      <c r="AF12" s="36"/>
    </row>
    <row r="13" spans="1:32" s="1" customFormat="1" ht="12.75" customHeight="1">
      <c r="A13" s="39">
        <v>1</v>
      </c>
      <c r="B13" s="101">
        <v>75</v>
      </c>
      <c r="C13" s="103" t="s">
        <v>38</v>
      </c>
      <c r="D13" s="106" t="s">
        <v>24</v>
      </c>
      <c r="E13" s="106" t="s">
        <v>25</v>
      </c>
      <c r="F13" s="107">
        <v>35421</v>
      </c>
      <c r="G13" s="101" t="s">
        <v>39</v>
      </c>
      <c r="H13" s="108">
        <v>75</v>
      </c>
      <c r="I13" s="102">
        <v>0.6645</v>
      </c>
      <c r="J13" s="132">
        <v>120</v>
      </c>
      <c r="K13" s="115">
        <v>120</v>
      </c>
      <c r="L13" s="132">
        <v>130</v>
      </c>
      <c r="M13" s="109"/>
      <c r="N13" s="110">
        <v>120</v>
      </c>
      <c r="O13" s="100">
        <f>I13*N13</f>
        <v>79.74</v>
      </c>
      <c r="P13" s="105">
        <v>80</v>
      </c>
      <c r="Q13" s="134">
        <v>90</v>
      </c>
      <c r="R13" s="134">
        <v>90</v>
      </c>
      <c r="S13" s="101"/>
      <c r="T13" s="111">
        <v>80</v>
      </c>
      <c r="U13" s="100">
        <f>I13*T13</f>
        <v>53.16</v>
      </c>
      <c r="V13" s="101">
        <f>N13+T13</f>
        <v>200</v>
      </c>
      <c r="W13" s="102">
        <f>I13*V13</f>
        <v>132.9</v>
      </c>
      <c r="X13" s="105">
        <v>160</v>
      </c>
      <c r="Y13" s="105">
        <v>170</v>
      </c>
      <c r="Z13" s="105">
        <v>180</v>
      </c>
      <c r="AA13" s="112"/>
      <c r="AB13" s="111">
        <v>180</v>
      </c>
      <c r="AC13" s="100">
        <f>I13*AB13</f>
        <v>119.61</v>
      </c>
      <c r="AD13" s="105">
        <f>V13+AB13</f>
        <v>380</v>
      </c>
      <c r="AE13" s="100">
        <f>I13*AD13</f>
        <v>252.51</v>
      </c>
      <c r="AF13" s="32"/>
    </row>
    <row r="14" spans="1:32" s="1" customFormat="1" ht="12.75" customHeight="1">
      <c r="A14" s="32">
        <v>1</v>
      </c>
      <c r="B14" s="101">
        <v>75</v>
      </c>
      <c r="C14" s="103" t="s">
        <v>40</v>
      </c>
      <c r="D14" s="106" t="s">
        <v>24</v>
      </c>
      <c r="E14" s="106" t="s">
        <v>25</v>
      </c>
      <c r="F14" s="107">
        <v>34573</v>
      </c>
      <c r="G14" s="101" t="s">
        <v>41</v>
      </c>
      <c r="H14" s="108">
        <v>71.75</v>
      </c>
      <c r="I14" s="102">
        <v>0.689</v>
      </c>
      <c r="J14" s="115">
        <v>140</v>
      </c>
      <c r="K14" s="132">
        <v>145</v>
      </c>
      <c r="L14" s="115">
        <v>145</v>
      </c>
      <c r="M14" s="109"/>
      <c r="N14" s="110">
        <v>145</v>
      </c>
      <c r="O14" s="100">
        <f>I14*N14</f>
        <v>99.90499999999999</v>
      </c>
      <c r="P14" s="105">
        <v>100</v>
      </c>
      <c r="Q14" s="134">
        <v>110</v>
      </c>
      <c r="R14" s="105">
        <v>110</v>
      </c>
      <c r="S14" s="101"/>
      <c r="T14" s="111">
        <v>110</v>
      </c>
      <c r="U14" s="100">
        <f>I14*T14</f>
        <v>75.78999999999999</v>
      </c>
      <c r="V14" s="101">
        <f>N14+T14</f>
        <v>255</v>
      </c>
      <c r="W14" s="100">
        <f>I14*V14</f>
        <v>175.695</v>
      </c>
      <c r="X14" s="105">
        <v>160</v>
      </c>
      <c r="Y14" s="105">
        <v>165</v>
      </c>
      <c r="Z14" s="134">
        <v>170</v>
      </c>
      <c r="AA14" s="112"/>
      <c r="AB14" s="111">
        <v>165</v>
      </c>
      <c r="AC14" s="100">
        <f>I14*AB14</f>
        <v>113.68499999999999</v>
      </c>
      <c r="AD14" s="105">
        <f>V14+AB14</f>
        <v>420</v>
      </c>
      <c r="AE14" s="100">
        <f>I14*AD14</f>
        <v>289.38</v>
      </c>
      <c r="AF14" s="36"/>
    </row>
    <row r="15" spans="1:32" s="1" customFormat="1" ht="12.75" customHeight="1">
      <c r="A15" s="32">
        <v>1</v>
      </c>
      <c r="B15" s="101">
        <v>75</v>
      </c>
      <c r="C15" s="103" t="s">
        <v>42</v>
      </c>
      <c r="D15" s="106" t="s">
        <v>24</v>
      </c>
      <c r="E15" s="106" t="s">
        <v>25</v>
      </c>
      <c r="F15" s="107">
        <v>34071</v>
      </c>
      <c r="G15" s="101" t="s">
        <v>37</v>
      </c>
      <c r="H15" s="108">
        <v>74.3</v>
      </c>
      <c r="I15" s="102">
        <v>0.6694</v>
      </c>
      <c r="J15" s="132">
        <v>140</v>
      </c>
      <c r="K15" s="132">
        <v>140</v>
      </c>
      <c r="L15" s="115">
        <v>140</v>
      </c>
      <c r="M15" s="109"/>
      <c r="N15" s="110">
        <v>140</v>
      </c>
      <c r="O15" s="100">
        <f>I15*N15</f>
        <v>93.716</v>
      </c>
      <c r="P15" s="105">
        <v>115</v>
      </c>
      <c r="Q15" s="134">
        <v>120</v>
      </c>
      <c r="R15" s="134">
        <v>120</v>
      </c>
      <c r="S15" s="101"/>
      <c r="T15" s="111">
        <v>115</v>
      </c>
      <c r="U15" s="100">
        <f>I15*T15</f>
        <v>76.981</v>
      </c>
      <c r="V15" s="101">
        <f>N15+T15</f>
        <v>255</v>
      </c>
      <c r="W15" s="100">
        <f>I15*V15</f>
        <v>170.697</v>
      </c>
      <c r="X15" s="105">
        <v>170</v>
      </c>
      <c r="Y15" s="105">
        <v>180</v>
      </c>
      <c r="Z15" s="105">
        <v>190</v>
      </c>
      <c r="AA15" s="112"/>
      <c r="AB15" s="111">
        <v>190</v>
      </c>
      <c r="AC15" s="100">
        <f>I15*AB15</f>
        <v>127.18599999999999</v>
      </c>
      <c r="AD15" s="105">
        <f>V15+AB15</f>
        <v>445</v>
      </c>
      <c r="AE15" s="100">
        <f>I15*AD15</f>
        <v>297.883</v>
      </c>
      <c r="AF15" s="36"/>
    </row>
    <row r="16" spans="1:32" s="1" customFormat="1" ht="12.75" customHeight="1">
      <c r="A16" s="36">
        <v>1</v>
      </c>
      <c r="B16" s="101">
        <v>82.5</v>
      </c>
      <c r="C16" s="103" t="s">
        <v>43</v>
      </c>
      <c r="D16" s="106" t="s">
        <v>24</v>
      </c>
      <c r="E16" s="106" t="s">
        <v>44</v>
      </c>
      <c r="F16" s="107">
        <v>34457</v>
      </c>
      <c r="G16" s="101" t="s">
        <v>41</v>
      </c>
      <c r="H16" s="108">
        <v>82.1</v>
      </c>
      <c r="I16" s="102">
        <v>0.6214</v>
      </c>
      <c r="J16" s="105">
        <v>160</v>
      </c>
      <c r="K16" s="134">
        <v>170</v>
      </c>
      <c r="L16" s="134">
        <v>170</v>
      </c>
      <c r="M16" s="101"/>
      <c r="N16" s="101">
        <v>160</v>
      </c>
      <c r="O16" s="100">
        <f aca="true" t="shared" si="0" ref="O16:O22">I16*N16</f>
        <v>99.42399999999999</v>
      </c>
      <c r="P16" s="115">
        <v>125</v>
      </c>
      <c r="Q16" s="132">
        <v>130</v>
      </c>
      <c r="R16" s="132">
        <v>130</v>
      </c>
      <c r="S16" s="109"/>
      <c r="T16" s="109">
        <v>125</v>
      </c>
      <c r="U16" s="116">
        <f aca="true" t="shared" si="1" ref="U16:U22">I16*T16</f>
        <v>77.675</v>
      </c>
      <c r="V16" s="101">
        <f aca="true" t="shared" si="2" ref="V16:V22">N16+T16</f>
        <v>285</v>
      </c>
      <c r="W16" s="100">
        <f aca="true" t="shared" si="3" ref="W16:W22">I16*V16</f>
        <v>177.099</v>
      </c>
      <c r="X16" s="105">
        <v>230</v>
      </c>
      <c r="Y16" s="105">
        <v>240</v>
      </c>
      <c r="Z16" s="134">
        <v>247.5</v>
      </c>
      <c r="AA16" s="112"/>
      <c r="AB16" s="101">
        <v>240</v>
      </c>
      <c r="AC16" s="100">
        <f aca="true" t="shared" si="4" ref="AC16:AC22">I16*AB16</f>
        <v>149.136</v>
      </c>
      <c r="AD16" s="101">
        <f aca="true" t="shared" si="5" ref="AD16:AD22">V16+AB16</f>
        <v>525</v>
      </c>
      <c r="AE16" s="100">
        <f aca="true" t="shared" si="6" ref="AE16:AE22">I16*AD16</f>
        <v>326.23499999999996</v>
      </c>
      <c r="AF16" s="36"/>
    </row>
    <row r="17" spans="1:32" s="1" customFormat="1" ht="12.75" customHeight="1">
      <c r="A17" s="36">
        <v>1</v>
      </c>
      <c r="B17" s="105">
        <v>82.5</v>
      </c>
      <c r="C17" s="103" t="s">
        <v>45</v>
      </c>
      <c r="D17" s="113" t="s">
        <v>24</v>
      </c>
      <c r="E17" s="113" t="s">
        <v>25</v>
      </c>
      <c r="F17" s="114">
        <v>32003</v>
      </c>
      <c r="G17" s="105" t="s">
        <v>27</v>
      </c>
      <c r="H17" s="108">
        <v>82</v>
      </c>
      <c r="I17" s="102">
        <v>0.6219</v>
      </c>
      <c r="J17" s="105">
        <v>170</v>
      </c>
      <c r="K17" s="134">
        <v>175</v>
      </c>
      <c r="L17" s="134">
        <v>175</v>
      </c>
      <c r="M17" s="105"/>
      <c r="N17" s="105">
        <v>170</v>
      </c>
      <c r="O17" s="102">
        <f t="shared" si="0"/>
        <v>105.723</v>
      </c>
      <c r="P17" s="115">
        <v>130</v>
      </c>
      <c r="Q17" s="132">
        <v>135</v>
      </c>
      <c r="R17" s="115">
        <v>135</v>
      </c>
      <c r="S17" s="115"/>
      <c r="T17" s="115">
        <v>135</v>
      </c>
      <c r="U17" s="116">
        <f t="shared" si="1"/>
        <v>83.9565</v>
      </c>
      <c r="V17" s="105">
        <f t="shared" si="2"/>
        <v>305</v>
      </c>
      <c r="W17" s="102">
        <f t="shared" si="3"/>
        <v>189.6795</v>
      </c>
      <c r="X17" s="105">
        <v>210</v>
      </c>
      <c r="Y17" s="105">
        <v>220</v>
      </c>
      <c r="Z17" s="134">
        <v>230</v>
      </c>
      <c r="AA17" s="112"/>
      <c r="AB17" s="101">
        <v>220</v>
      </c>
      <c r="AC17" s="100">
        <f t="shared" si="4"/>
        <v>136.818</v>
      </c>
      <c r="AD17" s="101">
        <f t="shared" si="5"/>
        <v>525</v>
      </c>
      <c r="AE17" s="100">
        <f t="shared" si="6"/>
        <v>326.4975</v>
      </c>
      <c r="AF17" s="32"/>
    </row>
    <row r="18" spans="1:32" s="1" customFormat="1" ht="12.75" customHeight="1">
      <c r="A18" s="36">
        <v>1</v>
      </c>
      <c r="B18" s="101">
        <v>90</v>
      </c>
      <c r="C18" s="103" t="s">
        <v>46</v>
      </c>
      <c r="D18" s="106" t="s">
        <v>47</v>
      </c>
      <c r="E18" s="106" t="s">
        <v>48</v>
      </c>
      <c r="F18" s="107">
        <v>32222</v>
      </c>
      <c r="G18" s="101" t="s">
        <v>27</v>
      </c>
      <c r="H18" s="108">
        <v>89.6</v>
      </c>
      <c r="I18" s="102">
        <v>0.5869</v>
      </c>
      <c r="J18" s="105">
        <v>200</v>
      </c>
      <c r="K18" s="105">
        <v>210</v>
      </c>
      <c r="L18" s="105">
        <v>220</v>
      </c>
      <c r="M18" s="101"/>
      <c r="N18" s="101">
        <v>220</v>
      </c>
      <c r="O18" s="100">
        <f t="shared" si="0"/>
        <v>129.118</v>
      </c>
      <c r="P18" s="115">
        <v>140</v>
      </c>
      <c r="Q18" s="115">
        <v>160</v>
      </c>
      <c r="R18" s="115">
        <v>165</v>
      </c>
      <c r="S18" s="109"/>
      <c r="T18" s="109">
        <v>165</v>
      </c>
      <c r="U18" s="116">
        <f t="shared" si="1"/>
        <v>96.8385</v>
      </c>
      <c r="V18" s="101">
        <f t="shared" si="2"/>
        <v>385</v>
      </c>
      <c r="W18" s="100">
        <f t="shared" si="3"/>
        <v>225.9565</v>
      </c>
      <c r="X18" s="105">
        <v>210</v>
      </c>
      <c r="Y18" s="105">
        <v>220</v>
      </c>
      <c r="Z18" s="134">
        <v>230</v>
      </c>
      <c r="AA18" s="112"/>
      <c r="AB18" s="101">
        <v>220</v>
      </c>
      <c r="AC18" s="100">
        <f t="shared" si="4"/>
        <v>129.118</v>
      </c>
      <c r="AD18" s="101">
        <f t="shared" si="5"/>
        <v>605</v>
      </c>
      <c r="AE18" s="100">
        <f t="shared" si="6"/>
        <v>355.0745</v>
      </c>
      <c r="AF18" s="36"/>
    </row>
    <row r="19" spans="1:32" s="1" customFormat="1" ht="12.75" customHeight="1">
      <c r="A19" s="36">
        <v>2</v>
      </c>
      <c r="B19" s="101">
        <v>90</v>
      </c>
      <c r="C19" s="103" t="s">
        <v>49</v>
      </c>
      <c r="D19" s="106" t="s">
        <v>24</v>
      </c>
      <c r="E19" s="106" t="s">
        <v>50</v>
      </c>
      <c r="F19" s="107">
        <v>28444</v>
      </c>
      <c r="G19" s="101" t="s">
        <v>27</v>
      </c>
      <c r="H19" s="108">
        <v>88.6</v>
      </c>
      <c r="I19" s="102">
        <v>0.591</v>
      </c>
      <c r="J19" s="105">
        <v>150</v>
      </c>
      <c r="K19" s="105">
        <v>160</v>
      </c>
      <c r="L19" s="105">
        <v>170</v>
      </c>
      <c r="M19" s="101"/>
      <c r="N19" s="101">
        <v>170</v>
      </c>
      <c r="O19" s="100">
        <f t="shared" si="0"/>
        <v>100.47</v>
      </c>
      <c r="P19" s="115">
        <v>120</v>
      </c>
      <c r="Q19" s="115">
        <v>125</v>
      </c>
      <c r="R19" s="115">
        <v>130</v>
      </c>
      <c r="S19" s="109"/>
      <c r="T19" s="109">
        <v>130</v>
      </c>
      <c r="U19" s="116">
        <f t="shared" si="1"/>
        <v>76.83</v>
      </c>
      <c r="V19" s="101">
        <f t="shared" si="2"/>
        <v>300</v>
      </c>
      <c r="W19" s="100">
        <f t="shared" si="3"/>
        <v>177.29999999999998</v>
      </c>
      <c r="X19" s="105">
        <v>170</v>
      </c>
      <c r="Y19" s="105">
        <v>190</v>
      </c>
      <c r="Z19" s="134">
        <v>210</v>
      </c>
      <c r="AA19" s="103"/>
      <c r="AB19" s="105">
        <v>190</v>
      </c>
      <c r="AC19" s="102">
        <f t="shared" si="4"/>
        <v>112.28999999999999</v>
      </c>
      <c r="AD19" s="105">
        <f t="shared" si="5"/>
        <v>490</v>
      </c>
      <c r="AE19" s="102">
        <f t="shared" si="6"/>
        <v>289.59</v>
      </c>
      <c r="AF19" s="36"/>
    </row>
    <row r="20" spans="1:32" s="1" customFormat="1" ht="12.75" customHeight="1">
      <c r="A20" s="36" t="s">
        <v>135</v>
      </c>
      <c r="B20" s="111">
        <v>90</v>
      </c>
      <c r="C20" s="117" t="s">
        <v>53</v>
      </c>
      <c r="D20" s="128" t="s">
        <v>24</v>
      </c>
      <c r="E20" s="128" t="s">
        <v>33</v>
      </c>
      <c r="F20" s="129">
        <v>30706</v>
      </c>
      <c r="G20" s="111" t="s">
        <v>27</v>
      </c>
      <c r="H20" s="130">
        <v>88</v>
      </c>
      <c r="I20" s="102">
        <v>0.5935</v>
      </c>
      <c r="J20" s="104">
        <v>140</v>
      </c>
      <c r="K20" s="134">
        <v>150</v>
      </c>
      <c r="L20" s="104">
        <v>150</v>
      </c>
      <c r="M20" s="111"/>
      <c r="N20" s="111">
        <v>150</v>
      </c>
      <c r="O20" s="100">
        <f>I20*N20</f>
        <v>89.025</v>
      </c>
      <c r="P20" s="132">
        <v>135</v>
      </c>
      <c r="Q20" s="132">
        <v>135</v>
      </c>
      <c r="R20" s="132">
        <v>135</v>
      </c>
      <c r="S20" s="110"/>
      <c r="T20" s="110">
        <v>0</v>
      </c>
      <c r="U20" s="116">
        <f>I20*T20</f>
        <v>0</v>
      </c>
      <c r="V20" s="111">
        <v>0</v>
      </c>
      <c r="W20" s="100">
        <f>I20*V20</f>
        <v>0</v>
      </c>
      <c r="X20" s="104" t="s">
        <v>54</v>
      </c>
      <c r="Y20" s="104"/>
      <c r="Z20" s="111"/>
      <c r="AA20" s="131"/>
      <c r="AB20" s="111"/>
      <c r="AC20" s="100">
        <f>I20*AB20</f>
        <v>0</v>
      </c>
      <c r="AD20" s="111">
        <f>V20+AB20</f>
        <v>0</v>
      </c>
      <c r="AE20" s="100">
        <f>I20*AD20</f>
        <v>0</v>
      </c>
      <c r="AF20" s="36"/>
    </row>
    <row r="21" spans="1:32" s="1" customFormat="1" ht="12.75" customHeight="1">
      <c r="A21" s="32">
        <v>1</v>
      </c>
      <c r="B21" s="101">
        <v>100</v>
      </c>
      <c r="C21" s="103" t="s">
        <v>51</v>
      </c>
      <c r="D21" s="106" t="s">
        <v>24</v>
      </c>
      <c r="E21" s="106" t="s">
        <v>29</v>
      </c>
      <c r="F21" s="107">
        <v>32701</v>
      </c>
      <c r="G21" s="101" t="s">
        <v>27</v>
      </c>
      <c r="H21" s="108">
        <v>91.3</v>
      </c>
      <c r="I21" s="102">
        <v>0.5804</v>
      </c>
      <c r="J21" s="105">
        <v>190</v>
      </c>
      <c r="K21" s="105">
        <v>200</v>
      </c>
      <c r="L21" s="105">
        <v>210</v>
      </c>
      <c r="M21" s="101"/>
      <c r="N21" s="101">
        <v>210</v>
      </c>
      <c r="O21" s="100">
        <f t="shared" si="0"/>
        <v>121.884</v>
      </c>
      <c r="P21" s="115">
        <v>130</v>
      </c>
      <c r="Q21" s="115">
        <v>140</v>
      </c>
      <c r="R21" s="132">
        <v>142.5</v>
      </c>
      <c r="S21" s="109"/>
      <c r="T21" s="109">
        <v>140</v>
      </c>
      <c r="U21" s="116">
        <f t="shared" si="1"/>
        <v>81.256</v>
      </c>
      <c r="V21" s="101">
        <f t="shared" si="2"/>
        <v>350</v>
      </c>
      <c r="W21" s="100">
        <f t="shared" si="3"/>
        <v>203.14000000000001</v>
      </c>
      <c r="X21" s="105">
        <v>190</v>
      </c>
      <c r="Y21" s="105">
        <v>220</v>
      </c>
      <c r="Z21" s="134">
        <v>230</v>
      </c>
      <c r="AA21" s="112"/>
      <c r="AB21" s="101">
        <v>220</v>
      </c>
      <c r="AC21" s="100">
        <f t="shared" si="4"/>
        <v>127.688</v>
      </c>
      <c r="AD21" s="101">
        <f t="shared" si="5"/>
        <v>570</v>
      </c>
      <c r="AE21" s="100">
        <f t="shared" si="6"/>
        <v>330.82800000000003</v>
      </c>
      <c r="AF21" s="36"/>
    </row>
    <row r="22" spans="1:32" s="1" customFormat="1" ht="12.75" customHeight="1">
      <c r="A22" s="36">
        <v>1</v>
      </c>
      <c r="B22" s="101">
        <v>125</v>
      </c>
      <c r="C22" s="117" t="s">
        <v>52</v>
      </c>
      <c r="D22" s="106" t="s">
        <v>24</v>
      </c>
      <c r="E22" s="106" t="s">
        <v>29</v>
      </c>
      <c r="F22" s="107">
        <v>29547</v>
      </c>
      <c r="G22" s="101" t="s">
        <v>27</v>
      </c>
      <c r="H22" s="108">
        <v>114.1</v>
      </c>
      <c r="I22" s="102">
        <v>0.5322</v>
      </c>
      <c r="J22" s="105">
        <v>200</v>
      </c>
      <c r="K22" s="105">
        <v>210</v>
      </c>
      <c r="L22" s="134">
        <v>215</v>
      </c>
      <c r="M22" s="101"/>
      <c r="N22" s="101">
        <v>210</v>
      </c>
      <c r="O22" s="100">
        <f t="shared" si="0"/>
        <v>111.762</v>
      </c>
      <c r="P22" s="115">
        <v>140</v>
      </c>
      <c r="Q22" s="115">
        <v>150</v>
      </c>
      <c r="R22" s="132">
        <v>160</v>
      </c>
      <c r="S22" s="109"/>
      <c r="T22" s="109">
        <v>150</v>
      </c>
      <c r="U22" s="116">
        <f t="shared" si="1"/>
        <v>79.83</v>
      </c>
      <c r="V22" s="101">
        <f t="shared" si="2"/>
        <v>360</v>
      </c>
      <c r="W22" s="100">
        <f t="shared" si="3"/>
        <v>191.592</v>
      </c>
      <c r="X22" s="105">
        <v>210</v>
      </c>
      <c r="Y22" s="105">
        <v>220</v>
      </c>
      <c r="Z22" s="105">
        <v>232.5</v>
      </c>
      <c r="AA22" s="103"/>
      <c r="AB22" s="105">
        <v>232.5</v>
      </c>
      <c r="AC22" s="102">
        <f t="shared" si="4"/>
        <v>123.7365</v>
      </c>
      <c r="AD22" s="105">
        <f t="shared" si="5"/>
        <v>592.5</v>
      </c>
      <c r="AE22" s="102">
        <f t="shared" si="6"/>
        <v>315.3285</v>
      </c>
      <c r="AF22" s="36"/>
    </row>
    <row r="23" spans="1:32" s="1" customFormat="1" ht="12.75" customHeight="1">
      <c r="A23" s="32"/>
      <c r="B23" s="36"/>
      <c r="C23" s="80"/>
      <c r="D23" s="36"/>
      <c r="E23" s="32"/>
      <c r="F23" s="47"/>
      <c r="G23" s="32"/>
      <c r="H23" s="42"/>
      <c r="I23" s="86"/>
      <c r="J23" s="43"/>
      <c r="K23" s="43"/>
      <c r="L23" s="43"/>
      <c r="M23" s="36"/>
      <c r="N23" s="36"/>
      <c r="O23" s="37"/>
      <c r="P23" s="43"/>
      <c r="Q23" s="36"/>
      <c r="R23" s="36"/>
      <c r="S23" s="36"/>
      <c r="T23" s="36"/>
      <c r="U23" s="37"/>
      <c r="V23" s="36"/>
      <c r="W23" s="37"/>
      <c r="X23" s="36"/>
      <c r="Y23" s="36"/>
      <c r="Z23" s="36"/>
      <c r="AA23" s="36"/>
      <c r="AB23" s="36"/>
      <c r="AC23" s="37"/>
      <c r="AD23" s="36"/>
      <c r="AE23" s="37"/>
      <c r="AF23" s="36"/>
    </row>
    <row r="26" ht="12">
      <c r="C26" s="52" t="s">
        <v>21</v>
      </c>
    </row>
    <row r="27" ht="12">
      <c r="C27" s="53" t="s">
        <v>18</v>
      </c>
    </row>
  </sheetData>
  <sheetProtection/>
  <mergeCells count="15">
    <mergeCell ref="X3:AC3"/>
    <mergeCell ref="AD3:AE3"/>
    <mergeCell ref="AF3:AF4"/>
    <mergeCell ref="F3:F4"/>
    <mergeCell ref="G3:G4"/>
    <mergeCell ref="H3:H4"/>
    <mergeCell ref="I3:I4"/>
    <mergeCell ref="J3:O3"/>
    <mergeCell ref="P3:U3"/>
    <mergeCell ref="V3:W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F2" sqref="F2"/>
    </sheetView>
  </sheetViews>
  <sheetFormatPr defaultColWidth="9.140625" defaultRowHeight="15"/>
  <cols>
    <col min="1" max="1" width="6.00390625" style="148" customWidth="1"/>
    <col min="2" max="2" width="6.28125" style="68" customWidth="1"/>
    <col min="3" max="3" width="19.28125" style="68" customWidth="1"/>
    <col min="4" max="4" width="10.140625" style="68" bestFit="1" customWidth="1"/>
    <col min="5" max="5" width="9.140625" style="68" customWidth="1"/>
    <col min="6" max="6" width="10.140625" style="69" customWidth="1"/>
    <col min="7" max="7" width="13.8515625" style="68" customWidth="1"/>
    <col min="8" max="8" width="9.140625" style="68" customWidth="1"/>
    <col min="9" max="9" width="9.140625" style="90" customWidth="1"/>
    <col min="10" max="15" width="9.140625" style="68" customWidth="1"/>
    <col min="16" max="16" width="13.7109375" style="68" customWidth="1"/>
    <col min="17" max="16384" width="9.140625" style="68" customWidth="1"/>
  </cols>
  <sheetData>
    <row r="1" spans="3:15" s="1" customFormat="1" ht="12">
      <c r="C1" s="2"/>
      <c r="D1" s="2"/>
      <c r="E1" s="2"/>
      <c r="F1" s="2" t="s">
        <v>185</v>
      </c>
      <c r="H1" s="3"/>
      <c r="I1" s="4"/>
      <c r="J1" s="2"/>
      <c r="K1" s="2"/>
      <c r="L1" s="2"/>
      <c r="M1" s="2"/>
      <c r="N1" s="7"/>
      <c r="O1" s="8"/>
    </row>
    <row r="2" ht="12.75" thickBot="1">
      <c r="I2" s="68"/>
    </row>
    <row r="3" spans="1:16" s="1" customFormat="1" ht="12">
      <c r="A3" s="165" t="s">
        <v>2</v>
      </c>
      <c r="B3" s="167" t="s">
        <v>3</v>
      </c>
      <c r="C3" s="169" t="s">
        <v>1</v>
      </c>
      <c r="D3" s="171" t="s">
        <v>4</v>
      </c>
      <c r="E3" s="169" t="s">
        <v>5</v>
      </c>
      <c r="F3" s="175" t="s">
        <v>6</v>
      </c>
      <c r="G3" s="169" t="s">
        <v>7</v>
      </c>
      <c r="H3" s="177" t="s">
        <v>8</v>
      </c>
      <c r="I3" s="179" t="s">
        <v>9</v>
      </c>
      <c r="J3" s="174" t="s">
        <v>11</v>
      </c>
      <c r="K3" s="174"/>
      <c r="L3" s="174"/>
      <c r="M3" s="174"/>
      <c r="N3" s="174"/>
      <c r="O3" s="174"/>
      <c r="P3" s="169" t="s">
        <v>15</v>
      </c>
    </row>
    <row r="4" spans="1:16" s="18" customFormat="1" ht="12">
      <c r="A4" s="166"/>
      <c r="B4" s="168"/>
      <c r="C4" s="170"/>
      <c r="D4" s="172"/>
      <c r="E4" s="173"/>
      <c r="F4" s="176"/>
      <c r="G4" s="173"/>
      <c r="H4" s="178"/>
      <c r="I4" s="180"/>
      <c r="J4" s="13">
        <v>1</v>
      </c>
      <c r="K4" s="13">
        <v>2</v>
      </c>
      <c r="L4" s="13">
        <v>3</v>
      </c>
      <c r="M4" s="13">
        <v>4</v>
      </c>
      <c r="N4" s="15" t="s">
        <v>16</v>
      </c>
      <c r="O4" s="17" t="s">
        <v>9</v>
      </c>
      <c r="P4" s="173"/>
    </row>
    <row r="5" spans="1:16" s="18" customFormat="1" ht="12">
      <c r="A5" s="63"/>
      <c r="B5" s="61"/>
      <c r="C5" s="70" t="s">
        <v>19</v>
      </c>
      <c r="D5" s="63"/>
      <c r="E5" s="22"/>
      <c r="F5" s="23"/>
      <c r="G5" s="22"/>
      <c r="H5" s="24"/>
      <c r="I5" s="149"/>
      <c r="J5" s="25"/>
      <c r="K5" s="25"/>
      <c r="L5" s="25"/>
      <c r="M5" s="25"/>
      <c r="N5" s="27"/>
      <c r="O5" s="150"/>
      <c r="P5" s="22"/>
    </row>
    <row r="6" spans="1:16" s="18" customFormat="1" ht="12.75" customHeight="1">
      <c r="A6" s="36">
        <v>1</v>
      </c>
      <c r="B6" s="49">
        <v>67.5</v>
      </c>
      <c r="C6" s="40" t="s">
        <v>86</v>
      </c>
      <c r="D6" s="136" t="s">
        <v>59</v>
      </c>
      <c r="E6" s="48" t="s">
        <v>128</v>
      </c>
      <c r="F6" s="137">
        <v>28427</v>
      </c>
      <c r="G6" s="49" t="s">
        <v>27</v>
      </c>
      <c r="H6" s="138">
        <v>63</v>
      </c>
      <c r="I6" s="139">
        <v>0.8257</v>
      </c>
      <c r="J6" s="140">
        <v>80</v>
      </c>
      <c r="K6" s="161">
        <v>90</v>
      </c>
      <c r="L6" s="162">
        <v>95</v>
      </c>
      <c r="M6" s="85"/>
      <c r="N6" s="85">
        <v>90</v>
      </c>
      <c r="O6" s="86">
        <f>I6*N6</f>
        <v>74.313</v>
      </c>
      <c r="P6" s="36"/>
    </row>
    <row r="7" spans="1:16" s="18" customFormat="1" ht="12">
      <c r="A7" s="63"/>
      <c r="B7" s="61"/>
      <c r="C7" s="62"/>
      <c r="D7" s="63"/>
      <c r="E7" s="22"/>
      <c r="F7" s="23"/>
      <c r="G7" s="22"/>
      <c r="H7" s="24"/>
      <c r="I7" s="149"/>
      <c r="J7" s="25"/>
      <c r="K7" s="25"/>
      <c r="L7" s="25"/>
      <c r="M7" s="25"/>
      <c r="N7" s="27"/>
      <c r="O7" s="150"/>
      <c r="P7" s="22"/>
    </row>
    <row r="8" spans="1:16" s="1" customFormat="1" ht="12.75" customHeight="1">
      <c r="A8" s="36"/>
      <c r="B8" s="36"/>
      <c r="C8" s="70" t="s">
        <v>20</v>
      </c>
      <c r="D8" s="36"/>
      <c r="E8" s="32"/>
      <c r="F8" s="41"/>
      <c r="G8" s="36"/>
      <c r="H8" s="42"/>
      <c r="I8" s="86"/>
      <c r="J8" s="32"/>
      <c r="K8" s="32"/>
      <c r="L8" s="32"/>
      <c r="M8" s="36"/>
      <c r="N8" s="36"/>
      <c r="O8" s="86"/>
      <c r="P8" s="36"/>
    </row>
    <row r="9" spans="1:16" s="10" customFormat="1" ht="12">
      <c r="A9" s="49">
        <v>1</v>
      </c>
      <c r="B9" s="36">
        <v>60</v>
      </c>
      <c r="C9" s="40" t="s">
        <v>129</v>
      </c>
      <c r="D9" s="66" t="s">
        <v>24</v>
      </c>
      <c r="E9" s="32" t="s">
        <v>25</v>
      </c>
      <c r="F9" s="41" t="s">
        <v>130</v>
      </c>
      <c r="G9" s="36" t="s">
        <v>41</v>
      </c>
      <c r="H9" s="146">
        <v>60</v>
      </c>
      <c r="I9" s="147">
        <v>0.8128</v>
      </c>
      <c r="J9" s="161">
        <v>107.5</v>
      </c>
      <c r="K9" s="160">
        <v>115</v>
      </c>
      <c r="L9" s="160">
        <v>125</v>
      </c>
      <c r="M9" s="49"/>
      <c r="N9" s="49">
        <v>115</v>
      </c>
      <c r="O9" s="86">
        <f>I9*N9</f>
        <v>93.472</v>
      </c>
      <c r="P9" s="48"/>
    </row>
    <row r="10" spans="1:16" s="10" customFormat="1" ht="12">
      <c r="A10" s="49">
        <v>1</v>
      </c>
      <c r="B10" s="49">
        <v>90</v>
      </c>
      <c r="C10" s="40" t="s">
        <v>132</v>
      </c>
      <c r="D10" s="136" t="s">
        <v>24</v>
      </c>
      <c r="E10" s="48" t="s">
        <v>133</v>
      </c>
      <c r="F10" s="137">
        <v>31598</v>
      </c>
      <c r="G10" s="49" t="s">
        <v>27</v>
      </c>
      <c r="H10" s="138">
        <v>86.8</v>
      </c>
      <c r="I10" s="139">
        <v>0.5978</v>
      </c>
      <c r="J10" s="160">
        <v>180</v>
      </c>
      <c r="K10" s="160">
        <v>180</v>
      </c>
      <c r="L10" s="140">
        <v>185</v>
      </c>
      <c r="M10" s="49"/>
      <c r="N10" s="49">
        <v>185</v>
      </c>
      <c r="O10" s="86">
        <f>I10*N10</f>
        <v>110.593</v>
      </c>
      <c r="P10" s="48"/>
    </row>
    <row r="11" spans="1:16" s="153" customFormat="1" ht="12">
      <c r="A11" s="83" t="s">
        <v>135</v>
      </c>
      <c r="B11" s="83">
        <v>82.5</v>
      </c>
      <c r="C11" s="81" t="s">
        <v>134</v>
      </c>
      <c r="D11" s="154" t="s">
        <v>59</v>
      </c>
      <c r="E11" s="82" t="s">
        <v>60</v>
      </c>
      <c r="F11" s="155">
        <v>34677</v>
      </c>
      <c r="G11" s="83" t="s">
        <v>41</v>
      </c>
      <c r="H11" s="145">
        <v>82.4</v>
      </c>
      <c r="I11" s="139">
        <v>0.6219</v>
      </c>
      <c r="J11" s="160">
        <v>180</v>
      </c>
      <c r="K11" s="160">
        <v>180</v>
      </c>
      <c r="L11" s="160">
        <v>190</v>
      </c>
      <c r="M11" s="151"/>
      <c r="N11" s="83">
        <v>0</v>
      </c>
      <c r="O11" s="86">
        <f>I11*N11</f>
        <v>0</v>
      </c>
      <c r="P11" s="152"/>
    </row>
    <row r="12" spans="1:16" s="10" customFormat="1" ht="12">
      <c r="A12" s="49">
        <v>1</v>
      </c>
      <c r="B12" s="49">
        <v>140</v>
      </c>
      <c r="C12" s="40" t="s">
        <v>131</v>
      </c>
      <c r="D12" s="136" t="s">
        <v>59</v>
      </c>
      <c r="E12" s="48" t="s">
        <v>128</v>
      </c>
      <c r="F12" s="137">
        <v>31895</v>
      </c>
      <c r="G12" s="49" t="s">
        <v>27</v>
      </c>
      <c r="H12" s="138">
        <v>127.8</v>
      </c>
      <c r="I12" s="139">
        <v>0.5174</v>
      </c>
      <c r="J12" s="140">
        <v>170</v>
      </c>
      <c r="K12" s="160">
        <v>177.5</v>
      </c>
      <c r="L12" s="160">
        <v>177.5</v>
      </c>
      <c r="M12" s="49"/>
      <c r="N12" s="49">
        <v>170</v>
      </c>
      <c r="O12" s="86">
        <f>I12*N12</f>
        <v>87.958</v>
      </c>
      <c r="P12" s="48"/>
    </row>
    <row r="13" spans="1:16" s="1" customFormat="1" ht="12.75" customHeight="1">
      <c r="A13" s="36"/>
      <c r="B13" s="36"/>
      <c r="C13" s="84"/>
      <c r="D13" s="47"/>
      <c r="E13" s="36"/>
      <c r="F13" s="41"/>
      <c r="G13" s="36"/>
      <c r="H13" s="42"/>
      <c r="I13" s="86"/>
      <c r="J13" s="32"/>
      <c r="K13" s="36"/>
      <c r="L13" s="32"/>
      <c r="M13" s="36"/>
      <c r="N13" s="36"/>
      <c r="O13" s="86"/>
      <c r="P13" s="36"/>
    </row>
    <row r="16" ht="12">
      <c r="C16" s="52" t="s">
        <v>21</v>
      </c>
    </row>
    <row r="17" ht="12">
      <c r="C17" s="53" t="s">
        <v>18</v>
      </c>
    </row>
  </sheetData>
  <sheetProtection/>
  <mergeCells count="11">
    <mergeCell ref="P3:P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B1">
      <pane xSplit="9" ySplit="4" topLeftCell="K5" activePane="bottomRight" state="frozen"/>
      <selection pane="topLeft" activeCell="B1" sqref="B1"/>
      <selection pane="topRight" activeCell="J1" sqref="J1"/>
      <selection pane="bottomLeft" activeCell="B5" sqref="B5"/>
      <selection pane="bottomRight" activeCell="G2" sqref="G2"/>
    </sheetView>
  </sheetViews>
  <sheetFormatPr defaultColWidth="9.140625" defaultRowHeight="15"/>
  <cols>
    <col min="1" max="2" width="6.00390625" style="10" customWidth="1"/>
    <col min="3" max="3" width="6.421875" style="10" customWidth="1"/>
    <col min="4" max="4" width="19.28125" style="10" customWidth="1"/>
    <col min="5" max="5" width="10.140625" style="10" customWidth="1"/>
    <col min="6" max="6" width="9.140625" style="10" customWidth="1"/>
    <col min="7" max="7" width="10.140625" style="11" customWidth="1"/>
    <col min="8" max="8" width="13.8515625" style="10" customWidth="1"/>
    <col min="9" max="9" width="9.140625" style="10" customWidth="1"/>
    <col min="10" max="10" width="9.140625" style="89" customWidth="1"/>
    <col min="11" max="16" width="9.140625" style="10" customWidth="1"/>
    <col min="17" max="17" width="13.57421875" style="10" customWidth="1"/>
    <col min="18" max="16384" width="9.140625" style="10" customWidth="1"/>
  </cols>
  <sheetData>
    <row r="1" spans="4:16" s="1" customFormat="1" ht="12">
      <c r="D1" s="2"/>
      <c r="E1" s="2"/>
      <c r="F1" s="2"/>
      <c r="G1" s="2" t="s">
        <v>186</v>
      </c>
      <c r="I1" s="3"/>
      <c r="J1" s="4"/>
      <c r="K1" s="2"/>
      <c r="L1" s="2"/>
      <c r="M1" s="2"/>
      <c r="N1" s="2"/>
      <c r="O1" s="7"/>
      <c r="P1" s="8"/>
    </row>
    <row r="2" ht="12.75" thickBot="1">
      <c r="J2" s="10"/>
    </row>
    <row r="3" spans="1:17" s="55" customFormat="1" ht="12">
      <c r="A3" s="165" t="s">
        <v>2</v>
      </c>
      <c r="B3" s="185" t="s">
        <v>2</v>
      </c>
      <c r="C3" s="200" t="s">
        <v>3</v>
      </c>
      <c r="D3" s="169" t="s">
        <v>1</v>
      </c>
      <c r="E3" s="171" t="s">
        <v>4</v>
      </c>
      <c r="F3" s="169" t="s">
        <v>5</v>
      </c>
      <c r="G3" s="175" t="s">
        <v>6</v>
      </c>
      <c r="H3" s="169" t="s">
        <v>7</v>
      </c>
      <c r="I3" s="177" t="s">
        <v>8</v>
      </c>
      <c r="J3" s="179" t="s">
        <v>9</v>
      </c>
      <c r="K3" s="174" t="s">
        <v>11</v>
      </c>
      <c r="L3" s="174"/>
      <c r="M3" s="174"/>
      <c r="N3" s="174"/>
      <c r="O3" s="174"/>
      <c r="P3" s="174"/>
      <c r="Q3" s="202" t="s">
        <v>15</v>
      </c>
    </row>
    <row r="4" spans="1:17" s="56" customFormat="1" ht="12">
      <c r="A4" s="166"/>
      <c r="B4" s="186"/>
      <c r="C4" s="201"/>
      <c r="D4" s="170"/>
      <c r="E4" s="172"/>
      <c r="F4" s="173"/>
      <c r="G4" s="176"/>
      <c r="H4" s="173"/>
      <c r="I4" s="178"/>
      <c r="J4" s="180"/>
      <c r="K4" s="13">
        <v>1</v>
      </c>
      <c r="L4" s="13">
        <v>2</v>
      </c>
      <c r="M4" s="13">
        <v>3</v>
      </c>
      <c r="N4" s="13">
        <v>4</v>
      </c>
      <c r="O4" s="15" t="s">
        <v>16</v>
      </c>
      <c r="P4" s="17" t="s">
        <v>9</v>
      </c>
      <c r="Q4" s="203"/>
    </row>
    <row r="5" spans="1:17" s="18" customFormat="1" ht="12">
      <c r="A5" s="63"/>
      <c r="B5" s="30"/>
      <c r="C5" s="30"/>
      <c r="D5" s="21" t="s">
        <v>19</v>
      </c>
      <c r="E5" s="63"/>
      <c r="F5" s="22"/>
      <c r="G5" s="23"/>
      <c r="H5" s="22"/>
      <c r="I5" s="24"/>
      <c r="J5" s="149"/>
      <c r="K5" s="25"/>
      <c r="L5" s="25"/>
      <c r="M5" s="25"/>
      <c r="N5" s="25"/>
      <c r="O5" s="27"/>
      <c r="P5" s="29"/>
      <c r="Q5" s="30"/>
    </row>
    <row r="6" spans="1:17" ht="12">
      <c r="A6" s="136">
        <v>1</v>
      </c>
      <c r="B6" s="49">
        <v>1</v>
      </c>
      <c r="C6" s="49">
        <v>40</v>
      </c>
      <c r="D6" s="40" t="s">
        <v>136</v>
      </c>
      <c r="E6" s="136" t="s">
        <v>24</v>
      </c>
      <c r="F6" s="48" t="s">
        <v>25</v>
      </c>
      <c r="G6" s="137">
        <v>37987</v>
      </c>
      <c r="H6" s="49" t="s">
        <v>137</v>
      </c>
      <c r="I6" s="156">
        <v>35</v>
      </c>
      <c r="J6" s="164">
        <v>1.1938</v>
      </c>
      <c r="K6" s="36">
        <v>25</v>
      </c>
      <c r="L6" s="36">
        <v>30</v>
      </c>
      <c r="M6" s="163">
        <v>37.5</v>
      </c>
      <c r="N6" s="36"/>
      <c r="O6" s="36">
        <v>30</v>
      </c>
      <c r="P6" s="37">
        <f>J6*O6</f>
        <v>35.814</v>
      </c>
      <c r="Q6" s="48"/>
    </row>
    <row r="7" spans="1:17" s="18" customFormat="1" ht="12">
      <c r="A7" s="63"/>
      <c r="B7" s="158"/>
      <c r="C7" s="159"/>
      <c r="D7" s="62"/>
      <c r="E7" s="63"/>
      <c r="F7" s="22"/>
      <c r="G7" s="23"/>
      <c r="H7" s="22"/>
      <c r="I7" s="24"/>
      <c r="J7" s="149"/>
      <c r="K7" s="25"/>
      <c r="L7" s="25"/>
      <c r="M7" s="25"/>
      <c r="N7" s="25"/>
      <c r="O7" s="27"/>
      <c r="P7" s="29"/>
      <c r="Q7" s="30"/>
    </row>
    <row r="8" spans="1:17" s="18" customFormat="1" ht="12">
      <c r="A8" s="63"/>
      <c r="B8" s="79"/>
      <c r="C8" s="61"/>
      <c r="D8" s="21" t="s">
        <v>20</v>
      </c>
      <c r="E8" s="63"/>
      <c r="F8" s="22"/>
      <c r="G8" s="23"/>
      <c r="H8" s="22"/>
      <c r="I8" s="24"/>
      <c r="J8" s="87"/>
      <c r="K8" s="25"/>
      <c r="L8" s="25"/>
      <c r="M8" s="25"/>
      <c r="N8" s="25"/>
      <c r="O8" s="27"/>
      <c r="P8" s="29"/>
      <c r="Q8" s="30"/>
    </row>
    <row r="9" spans="1:17" ht="12">
      <c r="A9" s="136">
        <v>1</v>
      </c>
      <c r="B9" s="49">
        <v>1</v>
      </c>
      <c r="C9" s="49">
        <v>52</v>
      </c>
      <c r="D9" s="40" t="s">
        <v>138</v>
      </c>
      <c r="E9" s="136" t="s">
        <v>24</v>
      </c>
      <c r="F9" s="48" t="s">
        <v>114</v>
      </c>
      <c r="G9" s="137">
        <v>37178</v>
      </c>
      <c r="H9" s="49" t="s">
        <v>93</v>
      </c>
      <c r="I9" s="138">
        <v>34.5</v>
      </c>
      <c r="J9" s="139">
        <v>1.3133</v>
      </c>
      <c r="K9" s="140">
        <v>32.5</v>
      </c>
      <c r="L9" s="85">
        <v>35</v>
      </c>
      <c r="M9" s="85">
        <v>37.5</v>
      </c>
      <c r="N9" s="83"/>
      <c r="O9" s="83">
        <v>37.5</v>
      </c>
      <c r="P9" s="37">
        <f aca="true" t="shared" si="0" ref="P9:P14">J9*O9</f>
        <v>49.248749999999994</v>
      </c>
      <c r="Q9" s="48"/>
    </row>
    <row r="10" spans="1:17" ht="12">
      <c r="A10" s="136">
        <v>2</v>
      </c>
      <c r="B10" s="49">
        <v>2</v>
      </c>
      <c r="C10" s="49">
        <v>52</v>
      </c>
      <c r="D10" s="40" t="s">
        <v>139</v>
      </c>
      <c r="E10" s="136" t="s">
        <v>24</v>
      </c>
      <c r="F10" s="48" t="s">
        <v>114</v>
      </c>
      <c r="G10" s="137">
        <v>37252</v>
      </c>
      <c r="H10" s="49" t="s">
        <v>93</v>
      </c>
      <c r="I10" s="138">
        <v>49.3</v>
      </c>
      <c r="J10" s="139">
        <v>1.0136</v>
      </c>
      <c r="K10" s="140">
        <v>32.5</v>
      </c>
      <c r="L10" s="85">
        <v>35</v>
      </c>
      <c r="M10" s="160">
        <v>37.5</v>
      </c>
      <c r="N10" s="83"/>
      <c r="O10" s="83">
        <v>35</v>
      </c>
      <c r="P10" s="37">
        <f t="shared" si="0"/>
        <v>35.476</v>
      </c>
      <c r="Q10" s="48"/>
    </row>
    <row r="11" spans="1:17" ht="12">
      <c r="A11" s="136">
        <v>1</v>
      </c>
      <c r="B11" s="49">
        <v>1</v>
      </c>
      <c r="C11" s="49">
        <v>60</v>
      </c>
      <c r="D11" s="40" t="s">
        <v>140</v>
      </c>
      <c r="E11" s="136" t="s">
        <v>24</v>
      </c>
      <c r="F11" s="48" t="s">
        <v>25</v>
      </c>
      <c r="G11" s="137">
        <v>36412</v>
      </c>
      <c r="H11" s="49" t="s">
        <v>89</v>
      </c>
      <c r="I11" s="138">
        <v>59.9</v>
      </c>
      <c r="J11" s="139">
        <v>0.8142</v>
      </c>
      <c r="K11" s="140">
        <v>55</v>
      </c>
      <c r="L11" s="85">
        <v>60</v>
      </c>
      <c r="M11" s="85">
        <v>65</v>
      </c>
      <c r="N11" s="83"/>
      <c r="O11" s="83">
        <v>65</v>
      </c>
      <c r="P11" s="37">
        <f t="shared" si="0"/>
        <v>52.923</v>
      </c>
      <c r="Q11" s="48"/>
    </row>
    <row r="12" spans="1:17" s="144" customFormat="1" ht="12">
      <c r="A12" s="58">
        <v>1</v>
      </c>
      <c r="B12" s="49">
        <v>1</v>
      </c>
      <c r="C12" s="49">
        <v>60</v>
      </c>
      <c r="D12" s="40" t="s">
        <v>141</v>
      </c>
      <c r="E12" s="136" t="s">
        <v>24</v>
      </c>
      <c r="F12" s="48" t="s">
        <v>114</v>
      </c>
      <c r="G12" s="137">
        <v>22744</v>
      </c>
      <c r="H12" s="49" t="s">
        <v>142</v>
      </c>
      <c r="I12" s="138">
        <v>59</v>
      </c>
      <c r="J12" s="139">
        <v>0.8271</v>
      </c>
      <c r="K12" s="140">
        <v>77.5</v>
      </c>
      <c r="L12" s="85">
        <v>82.5</v>
      </c>
      <c r="M12" s="160">
        <v>87.5</v>
      </c>
      <c r="N12" s="83"/>
      <c r="O12" s="83">
        <v>82.5</v>
      </c>
      <c r="P12" s="37">
        <f t="shared" si="0"/>
        <v>68.23575</v>
      </c>
      <c r="Q12" s="40"/>
    </row>
    <row r="13" spans="1:17" s="144" customFormat="1" ht="12">
      <c r="A13" s="58">
        <v>1</v>
      </c>
      <c r="B13" s="49">
        <v>1</v>
      </c>
      <c r="C13" s="49">
        <v>67.5</v>
      </c>
      <c r="D13" s="40" t="s">
        <v>143</v>
      </c>
      <c r="E13" s="136" t="s">
        <v>24</v>
      </c>
      <c r="F13" s="48" t="s">
        <v>25</v>
      </c>
      <c r="G13" s="137">
        <v>35209</v>
      </c>
      <c r="H13" s="49" t="s">
        <v>39</v>
      </c>
      <c r="I13" s="138">
        <v>63.3</v>
      </c>
      <c r="J13" s="139">
        <v>0.7706</v>
      </c>
      <c r="K13" s="140">
        <v>85</v>
      </c>
      <c r="L13" s="160">
        <v>92.5</v>
      </c>
      <c r="M13" s="160">
        <v>92.5</v>
      </c>
      <c r="N13" s="83"/>
      <c r="O13" s="83">
        <v>85</v>
      </c>
      <c r="P13" s="37">
        <f t="shared" si="0"/>
        <v>65.50099999999999</v>
      </c>
      <c r="Q13" s="40"/>
    </row>
    <row r="14" spans="1:17" s="144" customFormat="1" ht="12">
      <c r="A14" s="58">
        <v>1</v>
      </c>
      <c r="B14" s="140">
        <v>1</v>
      </c>
      <c r="C14" s="140">
        <v>75</v>
      </c>
      <c r="D14" s="40" t="s">
        <v>144</v>
      </c>
      <c r="E14" s="58" t="s">
        <v>59</v>
      </c>
      <c r="F14" s="40" t="s">
        <v>60</v>
      </c>
      <c r="G14" s="141">
        <v>32524</v>
      </c>
      <c r="H14" s="140" t="s">
        <v>27</v>
      </c>
      <c r="I14" s="142">
        <v>74</v>
      </c>
      <c r="J14" s="143">
        <v>0.6716</v>
      </c>
      <c r="K14" s="140">
        <v>140</v>
      </c>
      <c r="L14" s="140">
        <v>150</v>
      </c>
      <c r="M14" s="140">
        <v>152.5</v>
      </c>
      <c r="N14" s="140"/>
      <c r="O14" s="140">
        <v>152.5</v>
      </c>
      <c r="P14" s="37">
        <f t="shared" si="0"/>
        <v>102.419</v>
      </c>
      <c r="Q14" s="40"/>
    </row>
    <row r="15" spans="1:17" s="144" customFormat="1" ht="12">
      <c r="A15" s="58">
        <v>1</v>
      </c>
      <c r="B15" s="140">
        <v>1</v>
      </c>
      <c r="C15" s="140">
        <v>82.5</v>
      </c>
      <c r="D15" s="40" t="s">
        <v>145</v>
      </c>
      <c r="E15" s="58" t="s">
        <v>59</v>
      </c>
      <c r="F15" s="40" t="s">
        <v>87</v>
      </c>
      <c r="G15" s="141">
        <v>31277</v>
      </c>
      <c r="H15" s="140" t="s">
        <v>27</v>
      </c>
      <c r="I15" s="142">
        <v>81.2</v>
      </c>
      <c r="J15" s="143">
        <v>0.6262</v>
      </c>
      <c r="K15" s="140">
        <v>172.5</v>
      </c>
      <c r="L15" s="140">
        <v>177.5</v>
      </c>
      <c r="M15" s="160">
        <v>182.5</v>
      </c>
      <c r="N15" s="140"/>
      <c r="O15" s="140">
        <v>177.5</v>
      </c>
      <c r="P15" s="37">
        <v>110.8488</v>
      </c>
      <c r="Q15" s="40"/>
    </row>
    <row r="16" spans="1:17" ht="12">
      <c r="A16" s="136">
        <v>1</v>
      </c>
      <c r="B16" s="49">
        <v>1</v>
      </c>
      <c r="C16" s="49">
        <v>90</v>
      </c>
      <c r="D16" s="40" t="s">
        <v>146</v>
      </c>
      <c r="E16" s="136" t="s">
        <v>24</v>
      </c>
      <c r="F16" s="48" t="s">
        <v>25</v>
      </c>
      <c r="G16" s="137">
        <v>35068</v>
      </c>
      <c r="H16" s="49" t="s">
        <v>39</v>
      </c>
      <c r="I16" s="138">
        <v>89.7</v>
      </c>
      <c r="J16" s="139">
        <v>0.5865</v>
      </c>
      <c r="K16" s="140">
        <v>90</v>
      </c>
      <c r="L16" s="160">
        <v>132.5</v>
      </c>
      <c r="M16" s="160">
        <v>132.5</v>
      </c>
      <c r="N16" s="49"/>
      <c r="O16" s="49">
        <v>90</v>
      </c>
      <c r="P16" s="37">
        <f aca="true" t="shared" si="1" ref="P16:P23">J16*O16</f>
        <v>52.785000000000004</v>
      </c>
      <c r="Q16" s="48"/>
    </row>
    <row r="17" spans="1:17" ht="12">
      <c r="A17" s="136">
        <v>2</v>
      </c>
      <c r="B17" s="49">
        <v>2</v>
      </c>
      <c r="C17" s="49">
        <v>90</v>
      </c>
      <c r="D17" s="40" t="s">
        <v>147</v>
      </c>
      <c r="E17" s="136" t="s">
        <v>24</v>
      </c>
      <c r="F17" s="48" t="s">
        <v>25</v>
      </c>
      <c r="G17" s="137">
        <v>33705</v>
      </c>
      <c r="H17" s="49" t="s">
        <v>37</v>
      </c>
      <c r="I17" s="138">
        <v>88</v>
      </c>
      <c r="J17" s="139">
        <v>0.5935</v>
      </c>
      <c r="K17" s="140">
        <v>122.5</v>
      </c>
      <c r="L17" s="140">
        <v>127.5</v>
      </c>
      <c r="M17" s="160">
        <v>132.5</v>
      </c>
      <c r="N17" s="49"/>
      <c r="O17" s="49">
        <v>127.5</v>
      </c>
      <c r="P17" s="37">
        <f t="shared" si="1"/>
        <v>75.67125</v>
      </c>
      <c r="Q17" s="48"/>
    </row>
    <row r="18" spans="1:17" ht="12">
      <c r="A18" s="136">
        <v>1</v>
      </c>
      <c r="B18" s="49">
        <v>1</v>
      </c>
      <c r="C18" s="49">
        <v>90</v>
      </c>
      <c r="D18" s="40" t="s">
        <v>148</v>
      </c>
      <c r="E18" s="136" t="s">
        <v>24</v>
      </c>
      <c r="F18" s="48" t="s">
        <v>25</v>
      </c>
      <c r="G18" s="137">
        <v>33890</v>
      </c>
      <c r="H18" s="49" t="s">
        <v>37</v>
      </c>
      <c r="I18" s="138">
        <v>86.5</v>
      </c>
      <c r="J18" s="139">
        <v>0.6</v>
      </c>
      <c r="K18" s="140">
        <v>137.5</v>
      </c>
      <c r="L18" s="140">
        <v>147.5</v>
      </c>
      <c r="M18" s="140">
        <v>152.5</v>
      </c>
      <c r="N18" s="49"/>
      <c r="O18" s="49">
        <v>152.5</v>
      </c>
      <c r="P18" s="37">
        <f t="shared" si="1"/>
        <v>91.5</v>
      </c>
      <c r="Q18" s="48"/>
    </row>
    <row r="19" spans="1:17" ht="12">
      <c r="A19" s="136"/>
      <c r="B19" s="49"/>
      <c r="C19" s="49">
        <v>90</v>
      </c>
      <c r="D19" s="40" t="s">
        <v>149</v>
      </c>
      <c r="E19" s="136" t="s">
        <v>24</v>
      </c>
      <c r="F19" s="48" t="s">
        <v>25</v>
      </c>
      <c r="G19" s="137">
        <v>31682</v>
      </c>
      <c r="H19" s="49" t="s">
        <v>27</v>
      </c>
      <c r="I19" s="138">
        <v>89.5</v>
      </c>
      <c r="J19" s="139">
        <v>0.5873</v>
      </c>
      <c r="K19" s="140">
        <v>115</v>
      </c>
      <c r="L19" s="140">
        <v>130</v>
      </c>
      <c r="M19" s="160">
        <v>160</v>
      </c>
      <c r="N19" s="49"/>
      <c r="O19" s="49">
        <v>130</v>
      </c>
      <c r="P19" s="37">
        <f t="shared" si="1"/>
        <v>76.349</v>
      </c>
      <c r="Q19" s="48"/>
    </row>
    <row r="20" spans="1:17" ht="12">
      <c r="A20" s="136">
        <v>3</v>
      </c>
      <c r="B20" s="49">
        <v>3</v>
      </c>
      <c r="C20" s="49">
        <v>90</v>
      </c>
      <c r="D20" s="40" t="s">
        <v>150</v>
      </c>
      <c r="E20" s="136" t="s">
        <v>24</v>
      </c>
      <c r="F20" s="48" t="s">
        <v>25</v>
      </c>
      <c r="G20" s="137">
        <v>31269</v>
      </c>
      <c r="H20" s="49" t="s">
        <v>27</v>
      </c>
      <c r="I20" s="138">
        <v>89.1</v>
      </c>
      <c r="J20" s="139">
        <v>0.5889</v>
      </c>
      <c r="K20" s="140">
        <v>160</v>
      </c>
      <c r="L20" s="140">
        <v>170</v>
      </c>
      <c r="M20" s="140">
        <v>175</v>
      </c>
      <c r="N20" s="49"/>
      <c r="O20" s="49">
        <v>175</v>
      </c>
      <c r="P20" s="37">
        <f t="shared" si="1"/>
        <v>103.05749999999999</v>
      </c>
      <c r="Q20" s="48"/>
    </row>
    <row r="21" spans="1:17" ht="12">
      <c r="A21" s="136">
        <v>2</v>
      </c>
      <c r="B21" s="49">
        <v>2</v>
      </c>
      <c r="C21" s="49">
        <v>90</v>
      </c>
      <c r="D21" s="40" t="s">
        <v>151</v>
      </c>
      <c r="E21" s="136" t="s">
        <v>24</v>
      </c>
      <c r="F21" s="48" t="s">
        <v>33</v>
      </c>
      <c r="G21" s="137">
        <v>30335</v>
      </c>
      <c r="H21" s="49" t="s">
        <v>27</v>
      </c>
      <c r="I21" s="138">
        <v>89</v>
      </c>
      <c r="J21" s="139">
        <v>0.5893</v>
      </c>
      <c r="K21" s="140">
        <v>165</v>
      </c>
      <c r="L21" s="140">
        <v>172.5</v>
      </c>
      <c r="M21" s="140">
        <v>177.5</v>
      </c>
      <c r="N21" s="49"/>
      <c r="O21" s="49">
        <v>177.5</v>
      </c>
      <c r="P21" s="37">
        <f t="shared" si="1"/>
        <v>104.60075</v>
      </c>
      <c r="Q21" s="48"/>
    </row>
    <row r="22" spans="1:17" ht="12">
      <c r="A22" s="136">
        <v>1</v>
      </c>
      <c r="B22" s="49">
        <v>1</v>
      </c>
      <c r="C22" s="49">
        <v>90</v>
      </c>
      <c r="D22" s="40" t="s">
        <v>152</v>
      </c>
      <c r="E22" s="136" t="s">
        <v>24</v>
      </c>
      <c r="F22" s="48" t="s">
        <v>25</v>
      </c>
      <c r="G22" s="137">
        <v>29478</v>
      </c>
      <c r="H22" s="49" t="s">
        <v>27</v>
      </c>
      <c r="I22" s="138">
        <v>89.8</v>
      </c>
      <c r="J22" s="139">
        <v>0.5861</v>
      </c>
      <c r="K22" s="140">
        <v>200</v>
      </c>
      <c r="L22" s="140">
        <v>207.5</v>
      </c>
      <c r="M22" s="140" t="s">
        <v>54</v>
      </c>
      <c r="N22" s="49"/>
      <c r="O22" s="49">
        <v>207.5</v>
      </c>
      <c r="P22" s="37">
        <f t="shared" si="1"/>
        <v>121.61574999999999</v>
      </c>
      <c r="Q22" s="48"/>
    </row>
    <row r="23" spans="1:17" ht="12">
      <c r="A23" s="136">
        <v>1</v>
      </c>
      <c r="B23" s="49">
        <v>1</v>
      </c>
      <c r="C23" s="49">
        <v>90</v>
      </c>
      <c r="D23" s="40" t="s">
        <v>153</v>
      </c>
      <c r="E23" s="136" t="s">
        <v>24</v>
      </c>
      <c r="F23" s="48" t="s">
        <v>25</v>
      </c>
      <c r="G23" s="137">
        <v>18792</v>
      </c>
      <c r="H23" s="49" t="s">
        <v>154</v>
      </c>
      <c r="I23" s="138">
        <v>89.7</v>
      </c>
      <c r="J23" s="139">
        <v>0.5865</v>
      </c>
      <c r="K23" s="140">
        <v>140</v>
      </c>
      <c r="L23" s="140">
        <v>145</v>
      </c>
      <c r="M23" s="160">
        <v>150</v>
      </c>
      <c r="N23" s="49"/>
      <c r="O23" s="49">
        <v>145</v>
      </c>
      <c r="P23" s="37">
        <f t="shared" si="1"/>
        <v>85.0425</v>
      </c>
      <c r="Q23" s="48"/>
    </row>
    <row r="24" spans="1:17" ht="12">
      <c r="A24" s="136">
        <v>1</v>
      </c>
      <c r="B24" s="49">
        <v>1</v>
      </c>
      <c r="C24" s="49">
        <v>100</v>
      </c>
      <c r="D24" s="65" t="s">
        <v>155</v>
      </c>
      <c r="E24" s="136" t="s">
        <v>24</v>
      </c>
      <c r="F24" s="48" t="s">
        <v>25</v>
      </c>
      <c r="G24" s="137">
        <v>34509</v>
      </c>
      <c r="H24" s="49" t="s">
        <v>41</v>
      </c>
      <c r="I24" s="138">
        <v>99.4</v>
      </c>
      <c r="J24" s="139">
        <v>0.5555</v>
      </c>
      <c r="K24" s="140">
        <v>157.5</v>
      </c>
      <c r="L24" s="160">
        <v>167.5</v>
      </c>
      <c r="M24" s="160">
        <v>167.5</v>
      </c>
      <c r="N24" s="49"/>
      <c r="O24" s="49">
        <v>157.5</v>
      </c>
      <c r="P24" s="37">
        <f>J24*O24</f>
        <v>87.49125</v>
      </c>
      <c r="Q24" s="48"/>
    </row>
    <row r="25" spans="1:17" ht="12">
      <c r="A25" s="136">
        <v>2</v>
      </c>
      <c r="B25" s="49">
        <v>2</v>
      </c>
      <c r="C25" s="49">
        <v>100</v>
      </c>
      <c r="D25" s="40" t="s">
        <v>156</v>
      </c>
      <c r="E25" s="136" t="s">
        <v>24</v>
      </c>
      <c r="F25" s="40" t="s">
        <v>33</v>
      </c>
      <c r="G25" s="137">
        <v>31776</v>
      </c>
      <c r="H25" s="49" t="s">
        <v>27</v>
      </c>
      <c r="I25" s="138">
        <v>95.7</v>
      </c>
      <c r="J25" s="139">
        <v>0.5657</v>
      </c>
      <c r="K25" s="160">
        <v>165</v>
      </c>
      <c r="L25" s="140">
        <v>165</v>
      </c>
      <c r="M25" s="160">
        <v>172.5</v>
      </c>
      <c r="N25" s="49"/>
      <c r="O25" s="49">
        <v>165</v>
      </c>
      <c r="P25" s="37">
        <f>J25*O25</f>
        <v>93.34049999999999</v>
      </c>
      <c r="Q25" s="48"/>
    </row>
    <row r="26" spans="1:17" ht="12">
      <c r="A26" s="136">
        <v>1</v>
      </c>
      <c r="B26" s="49">
        <v>1</v>
      </c>
      <c r="C26" s="49">
        <v>100</v>
      </c>
      <c r="D26" s="40" t="s">
        <v>157</v>
      </c>
      <c r="E26" s="136" t="s">
        <v>24</v>
      </c>
      <c r="F26" s="48" t="s">
        <v>25</v>
      </c>
      <c r="G26" s="137">
        <v>31495</v>
      </c>
      <c r="H26" s="49" t="s">
        <v>27</v>
      </c>
      <c r="I26" s="138">
        <v>99.5</v>
      </c>
      <c r="J26" s="139">
        <v>0.5553</v>
      </c>
      <c r="K26" s="140">
        <v>190</v>
      </c>
      <c r="L26" s="140">
        <v>200</v>
      </c>
      <c r="M26" s="160">
        <v>207.5</v>
      </c>
      <c r="N26" s="83"/>
      <c r="O26" s="83">
        <v>200</v>
      </c>
      <c r="P26" s="37">
        <v>111.06</v>
      </c>
      <c r="Q26" s="48"/>
    </row>
    <row r="27" spans="1:17" ht="12">
      <c r="A27" s="136">
        <v>2</v>
      </c>
      <c r="B27" s="49">
        <v>2</v>
      </c>
      <c r="C27" s="49">
        <v>100</v>
      </c>
      <c r="D27" s="40" t="s">
        <v>158</v>
      </c>
      <c r="E27" s="136" t="s">
        <v>24</v>
      </c>
      <c r="F27" s="48" t="s">
        <v>25</v>
      </c>
      <c r="G27" s="137">
        <v>26616</v>
      </c>
      <c r="H27" s="49" t="s">
        <v>57</v>
      </c>
      <c r="I27" s="138">
        <v>95.6</v>
      </c>
      <c r="J27" s="139">
        <v>0.566</v>
      </c>
      <c r="K27" s="140">
        <v>140</v>
      </c>
      <c r="L27" s="140">
        <v>145</v>
      </c>
      <c r="M27" s="140">
        <v>155</v>
      </c>
      <c r="N27" s="49"/>
      <c r="O27" s="49">
        <v>155</v>
      </c>
      <c r="P27" s="37">
        <f>J27*O27</f>
        <v>87.72999999999999</v>
      </c>
      <c r="Q27" s="48"/>
    </row>
    <row r="28" spans="1:17" s="157" customFormat="1" ht="12">
      <c r="A28" s="154">
        <v>1</v>
      </c>
      <c r="B28" s="49">
        <v>1</v>
      </c>
      <c r="C28" s="49">
        <v>100</v>
      </c>
      <c r="D28" s="40" t="s">
        <v>159</v>
      </c>
      <c r="E28" s="136" t="s">
        <v>24</v>
      </c>
      <c r="F28" s="48" t="s">
        <v>25</v>
      </c>
      <c r="G28" s="137">
        <v>26779</v>
      </c>
      <c r="H28" s="49" t="s">
        <v>57</v>
      </c>
      <c r="I28" s="138">
        <v>99</v>
      </c>
      <c r="J28" s="139">
        <v>0.5565</v>
      </c>
      <c r="K28" s="140">
        <v>165</v>
      </c>
      <c r="L28" s="160">
        <v>180</v>
      </c>
      <c r="M28" s="160">
        <v>180</v>
      </c>
      <c r="N28" s="49"/>
      <c r="O28" s="49">
        <v>165</v>
      </c>
      <c r="P28" s="37">
        <f>J28*O28</f>
        <v>91.8225</v>
      </c>
      <c r="Q28" s="82"/>
    </row>
    <row r="29" spans="1:17" ht="12">
      <c r="A29" s="136">
        <v>3</v>
      </c>
      <c r="B29" s="49">
        <v>3</v>
      </c>
      <c r="C29" s="49">
        <v>110</v>
      </c>
      <c r="D29" s="40" t="s">
        <v>160</v>
      </c>
      <c r="E29" s="136" t="s">
        <v>24</v>
      </c>
      <c r="F29" s="48" t="s">
        <v>29</v>
      </c>
      <c r="G29" s="137">
        <v>31875</v>
      </c>
      <c r="H29" s="49" t="s">
        <v>27</v>
      </c>
      <c r="I29" s="138">
        <v>109.4</v>
      </c>
      <c r="J29" s="139">
        <v>0.5372</v>
      </c>
      <c r="K29" s="140">
        <v>165</v>
      </c>
      <c r="L29" s="140">
        <v>175</v>
      </c>
      <c r="M29" s="140">
        <v>180</v>
      </c>
      <c r="N29" s="49"/>
      <c r="O29" s="49">
        <v>180</v>
      </c>
      <c r="P29" s="37">
        <f>J29*O29</f>
        <v>96.696</v>
      </c>
      <c r="Q29" s="48"/>
    </row>
    <row r="30" spans="1:17" ht="12">
      <c r="A30" s="136">
        <v>2</v>
      </c>
      <c r="B30" s="49">
        <v>2</v>
      </c>
      <c r="C30" s="49">
        <v>110</v>
      </c>
      <c r="D30" s="40" t="s">
        <v>161</v>
      </c>
      <c r="E30" s="136" t="s">
        <v>24</v>
      </c>
      <c r="F30" s="48" t="s">
        <v>50</v>
      </c>
      <c r="G30" s="137">
        <v>32486</v>
      </c>
      <c r="H30" s="49" t="s">
        <v>27</v>
      </c>
      <c r="I30" s="138">
        <v>109.2</v>
      </c>
      <c r="J30" s="139">
        <v>0.5375</v>
      </c>
      <c r="K30" s="140">
        <v>180</v>
      </c>
      <c r="L30" s="140">
        <v>192.5</v>
      </c>
      <c r="M30" s="160">
        <v>202.5</v>
      </c>
      <c r="N30" s="49"/>
      <c r="O30" s="49">
        <v>192.5</v>
      </c>
      <c r="P30" s="37">
        <f>J30*O30</f>
        <v>103.46875</v>
      </c>
      <c r="Q30" s="48"/>
    </row>
    <row r="31" spans="1:17" ht="12">
      <c r="A31" s="136">
        <v>1</v>
      </c>
      <c r="B31" s="49">
        <v>1</v>
      </c>
      <c r="C31" s="49">
        <v>110</v>
      </c>
      <c r="D31" s="40" t="s">
        <v>162</v>
      </c>
      <c r="E31" s="136" t="s">
        <v>24</v>
      </c>
      <c r="F31" s="48" t="s">
        <v>25</v>
      </c>
      <c r="G31" s="137">
        <v>25091</v>
      </c>
      <c r="H31" s="49" t="s">
        <v>27</v>
      </c>
      <c r="I31" s="138">
        <v>104.5</v>
      </c>
      <c r="J31" s="139">
        <v>0.5446</v>
      </c>
      <c r="K31" s="140">
        <v>200</v>
      </c>
      <c r="L31" s="140">
        <v>210</v>
      </c>
      <c r="M31" s="160">
        <v>212.5</v>
      </c>
      <c r="N31" s="49"/>
      <c r="O31" s="49">
        <v>210</v>
      </c>
      <c r="P31" s="37">
        <v>114.366</v>
      </c>
      <c r="Q31" s="48"/>
    </row>
    <row r="32" spans="1:17" ht="12">
      <c r="A32" s="136">
        <v>2</v>
      </c>
      <c r="B32" s="49">
        <v>2</v>
      </c>
      <c r="C32" s="49">
        <v>140</v>
      </c>
      <c r="D32" s="40" t="s">
        <v>163</v>
      </c>
      <c r="E32" s="136" t="s">
        <v>24</v>
      </c>
      <c r="F32" s="40" t="s">
        <v>25</v>
      </c>
      <c r="G32" s="137">
        <v>30913</v>
      </c>
      <c r="H32" s="49" t="s">
        <v>27</v>
      </c>
      <c r="I32" s="138">
        <v>125.4</v>
      </c>
      <c r="J32" s="139">
        <v>0.5205</v>
      </c>
      <c r="K32" s="140">
        <v>145</v>
      </c>
      <c r="L32" s="140">
        <v>155</v>
      </c>
      <c r="M32" s="160">
        <v>160</v>
      </c>
      <c r="N32" s="49"/>
      <c r="O32" s="49">
        <v>155</v>
      </c>
      <c r="P32" s="37">
        <f>J32*O32</f>
        <v>80.6775</v>
      </c>
      <c r="Q32" s="48"/>
    </row>
    <row r="33" spans="1:17" ht="12">
      <c r="A33" s="136">
        <v>1</v>
      </c>
      <c r="B33" s="49">
        <v>1</v>
      </c>
      <c r="C33" s="49">
        <v>140</v>
      </c>
      <c r="D33" s="40" t="s">
        <v>164</v>
      </c>
      <c r="E33" s="136" t="s">
        <v>24</v>
      </c>
      <c r="F33" s="40" t="s">
        <v>33</v>
      </c>
      <c r="G33" s="137">
        <v>28265</v>
      </c>
      <c r="H33" s="49" t="s">
        <v>27</v>
      </c>
      <c r="I33" s="138">
        <v>133</v>
      </c>
      <c r="J33" s="139">
        <v>0.5113</v>
      </c>
      <c r="K33" s="160">
        <v>220</v>
      </c>
      <c r="L33" s="140">
        <v>240</v>
      </c>
      <c r="M33" s="160">
        <v>250</v>
      </c>
      <c r="N33" s="49"/>
      <c r="O33" s="49">
        <v>240</v>
      </c>
      <c r="P33" s="37">
        <v>122.712</v>
      </c>
      <c r="Q33" s="48"/>
    </row>
    <row r="34" spans="1:17" ht="12">
      <c r="A34" s="136">
        <v>1</v>
      </c>
      <c r="B34" s="49">
        <v>1</v>
      </c>
      <c r="C34" s="49">
        <v>110</v>
      </c>
      <c r="D34" s="40" t="s">
        <v>162</v>
      </c>
      <c r="E34" s="136" t="s">
        <v>24</v>
      </c>
      <c r="F34" s="48" t="s">
        <v>25</v>
      </c>
      <c r="G34" s="137">
        <v>25091</v>
      </c>
      <c r="H34" s="49" t="s">
        <v>81</v>
      </c>
      <c r="I34" s="145">
        <v>104.5</v>
      </c>
      <c r="J34" s="139">
        <v>0.5446</v>
      </c>
      <c r="K34" s="140">
        <v>200</v>
      </c>
      <c r="L34" s="140">
        <v>210</v>
      </c>
      <c r="M34" s="160">
        <v>212.5</v>
      </c>
      <c r="N34" s="49"/>
      <c r="O34" s="49">
        <v>210</v>
      </c>
      <c r="P34" s="37">
        <v>119.8556</v>
      </c>
      <c r="Q34" s="48"/>
    </row>
    <row r="35" spans="1:17" s="1" customFormat="1" ht="12.75" customHeight="1">
      <c r="A35" s="36"/>
      <c r="B35" s="36"/>
      <c r="C35" s="36"/>
      <c r="D35" s="81"/>
      <c r="E35" s="36"/>
      <c r="F35" s="32"/>
      <c r="G35" s="41"/>
      <c r="H35" s="36"/>
      <c r="I35" s="35"/>
      <c r="J35" s="88"/>
      <c r="K35" s="36"/>
      <c r="L35" s="32"/>
      <c r="M35" s="32"/>
      <c r="N35" s="36"/>
      <c r="O35" s="36"/>
      <c r="P35" s="37">
        <f>O35*J35</f>
        <v>0</v>
      </c>
      <c r="Q35" s="36"/>
    </row>
    <row r="38" ht="12">
      <c r="D38" s="52" t="s">
        <v>21</v>
      </c>
    </row>
    <row r="39" ht="12">
      <c r="D39" s="53" t="s">
        <v>18</v>
      </c>
    </row>
  </sheetData>
  <sheetProtection/>
  <mergeCells count="12">
    <mergeCell ref="Q3:Q4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K3:P3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5.8515625" style="10" customWidth="1"/>
    <col min="2" max="2" width="7.57421875" style="10" customWidth="1"/>
    <col min="3" max="3" width="19.140625" style="10" customWidth="1"/>
    <col min="4" max="4" width="13.8515625" style="10" customWidth="1"/>
    <col min="5" max="5" width="9.140625" style="10" customWidth="1"/>
    <col min="6" max="6" width="10.7109375" style="11" customWidth="1"/>
    <col min="7" max="7" width="14.421875" style="10" customWidth="1"/>
    <col min="8" max="8" width="9.140625" style="10" customWidth="1"/>
    <col min="9" max="9" width="9.140625" style="89" customWidth="1"/>
    <col min="10" max="15" width="9.140625" style="10" customWidth="1"/>
    <col min="16" max="16" width="14.140625" style="10" customWidth="1"/>
    <col min="17" max="16384" width="9.140625" style="12" customWidth="1"/>
  </cols>
  <sheetData>
    <row r="1" spans="3:15" s="1" customFormat="1" ht="12">
      <c r="C1" s="2"/>
      <c r="D1" s="2"/>
      <c r="E1" s="2"/>
      <c r="F1" s="2" t="s">
        <v>187</v>
      </c>
      <c r="H1" s="3"/>
      <c r="I1" s="4"/>
      <c r="J1" s="2"/>
      <c r="K1" s="2"/>
      <c r="L1" s="2"/>
      <c r="M1" s="2"/>
      <c r="N1" s="7"/>
      <c r="O1" s="8"/>
    </row>
    <row r="2" ht="12.75" thickBot="1">
      <c r="I2" s="10"/>
    </row>
    <row r="3" spans="1:16" s="1" customFormat="1" ht="12">
      <c r="A3" s="165" t="s">
        <v>2</v>
      </c>
      <c r="B3" s="167" t="s">
        <v>3</v>
      </c>
      <c r="C3" s="169" t="s">
        <v>1</v>
      </c>
      <c r="D3" s="171" t="s">
        <v>4</v>
      </c>
      <c r="E3" s="169" t="s">
        <v>5</v>
      </c>
      <c r="F3" s="175" t="s">
        <v>6</v>
      </c>
      <c r="G3" s="169" t="s">
        <v>7</v>
      </c>
      <c r="H3" s="177" t="s">
        <v>8</v>
      </c>
      <c r="I3" s="179" t="s">
        <v>9</v>
      </c>
      <c r="J3" s="174" t="s">
        <v>11</v>
      </c>
      <c r="K3" s="174"/>
      <c r="L3" s="174"/>
      <c r="M3" s="174"/>
      <c r="N3" s="174"/>
      <c r="O3" s="174"/>
      <c r="P3" s="169" t="s">
        <v>15</v>
      </c>
    </row>
    <row r="4" spans="1:16" s="18" customFormat="1" ht="12">
      <c r="A4" s="166"/>
      <c r="B4" s="168"/>
      <c r="C4" s="170"/>
      <c r="D4" s="172"/>
      <c r="E4" s="173"/>
      <c r="F4" s="176"/>
      <c r="G4" s="173"/>
      <c r="H4" s="178"/>
      <c r="I4" s="180"/>
      <c r="J4" s="13">
        <v>1</v>
      </c>
      <c r="K4" s="13">
        <v>2</v>
      </c>
      <c r="L4" s="13">
        <v>3</v>
      </c>
      <c r="M4" s="13">
        <v>4</v>
      </c>
      <c r="N4" s="15" t="s">
        <v>16</v>
      </c>
      <c r="O4" s="16" t="s">
        <v>9</v>
      </c>
      <c r="P4" s="173"/>
    </row>
    <row r="5" spans="1:16" s="1" customFormat="1" ht="12.75" customHeight="1">
      <c r="A5" s="36"/>
      <c r="B5" s="36"/>
      <c r="C5" s="30" t="s">
        <v>20</v>
      </c>
      <c r="D5" s="36"/>
      <c r="E5" s="32"/>
      <c r="F5" s="41"/>
      <c r="G5" s="32"/>
      <c r="H5" s="42"/>
      <c r="I5" s="86"/>
      <c r="J5" s="32"/>
      <c r="K5" s="36"/>
      <c r="L5" s="36"/>
      <c r="M5" s="36"/>
      <c r="N5" s="36"/>
      <c r="O5" s="37"/>
      <c r="P5" s="32"/>
    </row>
    <row r="6" spans="1:16" s="10" customFormat="1" ht="12">
      <c r="A6" s="136">
        <v>2</v>
      </c>
      <c r="B6" s="49">
        <v>90</v>
      </c>
      <c r="C6" s="40" t="s">
        <v>166</v>
      </c>
      <c r="D6" s="136" t="s">
        <v>24</v>
      </c>
      <c r="E6" s="48" t="s">
        <v>25</v>
      </c>
      <c r="F6" s="137">
        <v>31670</v>
      </c>
      <c r="G6" s="49" t="s">
        <v>27</v>
      </c>
      <c r="H6" s="138">
        <v>88.6</v>
      </c>
      <c r="I6" s="139">
        <v>0.5893</v>
      </c>
      <c r="J6" s="160">
        <v>170</v>
      </c>
      <c r="K6" s="140">
        <v>170</v>
      </c>
      <c r="L6" s="160">
        <v>190</v>
      </c>
      <c r="M6" s="49"/>
      <c r="N6" s="49">
        <v>170</v>
      </c>
      <c r="O6" s="37">
        <f>I6*N6</f>
        <v>100.18100000000001</v>
      </c>
      <c r="P6" s="48"/>
    </row>
    <row r="7" spans="1:16" s="10" customFormat="1" ht="12">
      <c r="A7" s="136">
        <v>1</v>
      </c>
      <c r="B7" s="49">
        <v>90</v>
      </c>
      <c r="C7" s="40" t="s">
        <v>167</v>
      </c>
      <c r="D7" s="136" t="s">
        <v>59</v>
      </c>
      <c r="E7" s="48" t="s">
        <v>60</v>
      </c>
      <c r="F7" s="137">
        <v>32633</v>
      </c>
      <c r="G7" s="49" t="s">
        <v>27</v>
      </c>
      <c r="H7" s="138">
        <v>88.7</v>
      </c>
      <c r="I7" s="139">
        <v>0.5893</v>
      </c>
      <c r="J7" s="140">
        <v>195</v>
      </c>
      <c r="K7" s="140">
        <v>210</v>
      </c>
      <c r="L7" s="140">
        <v>220</v>
      </c>
      <c r="M7" s="49"/>
      <c r="N7" s="49">
        <v>220</v>
      </c>
      <c r="O7" s="37">
        <f>I7*N7</f>
        <v>129.64600000000002</v>
      </c>
      <c r="P7" s="48"/>
    </row>
    <row r="8" spans="1:16" s="10" customFormat="1" ht="12">
      <c r="A8" s="136">
        <v>1</v>
      </c>
      <c r="B8" s="49">
        <v>82.5</v>
      </c>
      <c r="C8" s="40" t="s">
        <v>168</v>
      </c>
      <c r="D8" s="136" t="s">
        <v>24</v>
      </c>
      <c r="E8" s="48" t="s">
        <v>25</v>
      </c>
      <c r="F8" s="137">
        <v>33327</v>
      </c>
      <c r="G8" s="49" t="s">
        <v>37</v>
      </c>
      <c r="H8" s="138">
        <v>79.6</v>
      </c>
      <c r="I8" s="139">
        <v>0.6329</v>
      </c>
      <c r="J8" s="140">
        <v>187.5</v>
      </c>
      <c r="K8" s="140">
        <v>200</v>
      </c>
      <c r="L8" s="160">
        <v>210</v>
      </c>
      <c r="M8" s="49"/>
      <c r="N8" s="49">
        <v>200</v>
      </c>
      <c r="O8" s="37">
        <f>I8*N8</f>
        <v>126.58</v>
      </c>
      <c r="P8" s="48"/>
    </row>
    <row r="9" spans="1:16" s="10" customFormat="1" ht="12">
      <c r="A9" s="136">
        <v>2</v>
      </c>
      <c r="B9" s="49">
        <v>82.5</v>
      </c>
      <c r="C9" s="40" t="s">
        <v>168</v>
      </c>
      <c r="D9" s="136" t="s">
        <v>24</v>
      </c>
      <c r="E9" s="48" t="s">
        <v>25</v>
      </c>
      <c r="F9" s="137">
        <v>33327</v>
      </c>
      <c r="G9" s="49" t="s">
        <v>27</v>
      </c>
      <c r="H9" s="138">
        <v>79.6</v>
      </c>
      <c r="I9" s="139">
        <v>0.6329</v>
      </c>
      <c r="J9" s="140">
        <v>187.5</v>
      </c>
      <c r="K9" s="140">
        <v>200</v>
      </c>
      <c r="L9" s="160">
        <v>210</v>
      </c>
      <c r="M9" s="49"/>
      <c r="N9" s="49">
        <v>200</v>
      </c>
      <c r="O9" s="37">
        <f>I9*N9</f>
        <v>126.58</v>
      </c>
      <c r="P9" s="48"/>
    </row>
    <row r="10" spans="1:16" s="10" customFormat="1" ht="12">
      <c r="A10" s="136">
        <v>1</v>
      </c>
      <c r="B10" s="49">
        <v>82.5</v>
      </c>
      <c r="C10" s="40" t="s">
        <v>169</v>
      </c>
      <c r="D10" s="136" t="s">
        <v>59</v>
      </c>
      <c r="E10" s="48" t="s">
        <v>60</v>
      </c>
      <c r="F10" s="137">
        <v>31610</v>
      </c>
      <c r="G10" s="49" t="s">
        <v>27</v>
      </c>
      <c r="H10" s="138">
        <v>82</v>
      </c>
      <c r="I10" s="139">
        <v>0.6219</v>
      </c>
      <c r="J10" s="140">
        <v>200</v>
      </c>
      <c r="K10" s="140">
        <v>215</v>
      </c>
      <c r="L10" s="160">
        <v>227.5</v>
      </c>
      <c r="M10" s="49"/>
      <c r="N10" s="49">
        <v>215</v>
      </c>
      <c r="O10" s="37">
        <f>I10*N10</f>
        <v>133.70850000000002</v>
      </c>
      <c r="P10" s="48"/>
    </row>
    <row r="11" spans="1:16" s="10" customFormat="1" ht="12">
      <c r="A11" s="136">
        <v>1</v>
      </c>
      <c r="B11" s="49" t="s">
        <v>170</v>
      </c>
      <c r="C11" s="40" t="s">
        <v>165</v>
      </c>
      <c r="D11" s="136" t="s">
        <v>24</v>
      </c>
      <c r="E11" s="48" t="s">
        <v>25</v>
      </c>
      <c r="F11" s="137">
        <v>26749</v>
      </c>
      <c r="G11" s="49" t="s">
        <v>57</v>
      </c>
      <c r="H11" s="138">
        <v>145</v>
      </c>
      <c r="I11" s="139">
        <v>0.4979</v>
      </c>
      <c r="J11" s="140">
        <v>240</v>
      </c>
      <c r="K11" s="160">
        <v>270</v>
      </c>
      <c r="L11" s="140" t="s">
        <v>54</v>
      </c>
      <c r="M11" s="49"/>
      <c r="N11" s="49">
        <v>240</v>
      </c>
      <c r="O11" s="37">
        <f>I11*N11</f>
        <v>119.49600000000001</v>
      </c>
      <c r="P11" s="48"/>
    </row>
    <row r="12" spans="1:16" s="18" customFormat="1" ht="12.75" customHeight="1">
      <c r="A12" s="36"/>
      <c r="B12" s="36"/>
      <c r="C12" s="40"/>
      <c r="D12" s="36"/>
      <c r="E12" s="36"/>
      <c r="F12" s="41"/>
      <c r="G12" s="36"/>
      <c r="H12" s="42"/>
      <c r="I12" s="86"/>
      <c r="J12" s="32"/>
      <c r="K12" s="32"/>
      <c r="L12" s="32"/>
      <c r="M12" s="36"/>
      <c r="N12" s="36"/>
      <c r="O12" s="37"/>
      <c r="P12" s="36"/>
    </row>
    <row r="14" ht="12">
      <c r="C14" s="52" t="s">
        <v>21</v>
      </c>
    </row>
    <row r="15" ht="12">
      <c r="C15" s="53" t="s">
        <v>18</v>
      </c>
    </row>
  </sheetData>
  <sheetProtection/>
  <mergeCells count="11">
    <mergeCell ref="P3:P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1"/>
  <sheetViews>
    <sheetView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F2" sqref="F2"/>
    </sheetView>
  </sheetViews>
  <sheetFormatPr defaultColWidth="10.421875" defaultRowHeight="15"/>
  <cols>
    <col min="1" max="1" width="8.28125" style="10" customWidth="1"/>
    <col min="2" max="2" width="8.140625" style="10" customWidth="1"/>
    <col min="3" max="3" width="25.140625" style="10" customWidth="1"/>
    <col min="4" max="4" width="10.421875" style="10" customWidth="1"/>
    <col min="5" max="5" width="11.57421875" style="10" customWidth="1"/>
    <col min="6" max="8" width="10.421875" style="10" customWidth="1"/>
    <col min="9" max="9" width="10.421875" style="89" customWidth="1"/>
    <col min="10" max="31" width="10.421875" style="10" customWidth="1"/>
    <col min="32" max="32" width="11.00390625" style="10" customWidth="1"/>
    <col min="33" max="16384" width="10.421875" style="10" customWidth="1"/>
  </cols>
  <sheetData>
    <row r="1" spans="4:31" s="1" customFormat="1" ht="12.75" customHeight="1">
      <c r="D1" s="2"/>
      <c r="E1" s="2"/>
      <c r="F1" s="54" t="s">
        <v>177</v>
      </c>
      <c r="H1" s="3"/>
      <c r="I1" s="4"/>
      <c r="J1" s="2"/>
      <c r="K1" s="5"/>
      <c r="L1" s="5"/>
      <c r="M1" s="2"/>
      <c r="N1" s="2"/>
      <c r="O1" s="6"/>
      <c r="P1" s="2"/>
      <c r="Q1" s="2"/>
      <c r="R1" s="2"/>
      <c r="S1" s="2"/>
      <c r="T1" s="7"/>
      <c r="U1" s="8"/>
      <c r="W1" s="8"/>
      <c r="Y1" s="9"/>
      <c r="AC1" s="8"/>
      <c r="AE1" s="8"/>
    </row>
    <row r="2" spans="2:29" s="1" customFormat="1" ht="12.75" customHeight="1" thickBot="1">
      <c r="B2" s="2"/>
      <c r="C2" s="2"/>
      <c r="D2" s="54"/>
      <c r="F2" s="3"/>
      <c r="G2" s="4"/>
      <c r="H2" s="2"/>
      <c r="I2" s="5"/>
      <c r="J2" s="5"/>
      <c r="K2" s="2"/>
      <c r="L2" s="2"/>
      <c r="M2" s="6"/>
      <c r="N2" s="2"/>
      <c r="O2" s="2"/>
      <c r="P2" s="2"/>
      <c r="Q2" s="2"/>
      <c r="R2" s="7"/>
      <c r="S2" s="8"/>
      <c r="U2" s="8"/>
      <c r="W2" s="9"/>
      <c r="AA2" s="8"/>
      <c r="AC2" s="8"/>
    </row>
    <row r="3" spans="1:32" s="55" customFormat="1" ht="12.75" customHeight="1">
      <c r="A3" s="181" t="s">
        <v>2</v>
      </c>
      <c r="B3" s="183" t="s">
        <v>3</v>
      </c>
      <c r="C3" s="185" t="s">
        <v>1</v>
      </c>
      <c r="D3" s="187" t="s">
        <v>4</v>
      </c>
      <c r="E3" s="185" t="s">
        <v>5</v>
      </c>
      <c r="F3" s="185" t="s">
        <v>6</v>
      </c>
      <c r="G3" s="185" t="s">
        <v>7</v>
      </c>
      <c r="H3" s="194" t="s">
        <v>8</v>
      </c>
      <c r="I3" s="196" t="s">
        <v>9</v>
      </c>
      <c r="J3" s="189" t="s">
        <v>10</v>
      </c>
      <c r="K3" s="190"/>
      <c r="L3" s="190"/>
      <c r="M3" s="190"/>
      <c r="N3" s="190"/>
      <c r="O3" s="191"/>
      <c r="P3" s="189" t="s">
        <v>11</v>
      </c>
      <c r="Q3" s="190"/>
      <c r="R3" s="190"/>
      <c r="S3" s="190"/>
      <c r="T3" s="190"/>
      <c r="U3" s="191"/>
      <c r="V3" s="189" t="s">
        <v>12</v>
      </c>
      <c r="W3" s="191"/>
      <c r="X3" s="189" t="s">
        <v>13</v>
      </c>
      <c r="Y3" s="190"/>
      <c r="Z3" s="190"/>
      <c r="AA3" s="190"/>
      <c r="AB3" s="190"/>
      <c r="AC3" s="191"/>
      <c r="AD3" s="189" t="s">
        <v>14</v>
      </c>
      <c r="AE3" s="191"/>
      <c r="AF3" s="192" t="s">
        <v>15</v>
      </c>
    </row>
    <row r="4" spans="1:32" s="56" customFormat="1" ht="12.75" customHeight="1">
      <c r="A4" s="182"/>
      <c r="B4" s="184"/>
      <c r="C4" s="186"/>
      <c r="D4" s="188"/>
      <c r="E4" s="186"/>
      <c r="F4" s="186"/>
      <c r="G4" s="186"/>
      <c r="H4" s="195"/>
      <c r="I4" s="197"/>
      <c r="J4" s="13">
        <v>1</v>
      </c>
      <c r="K4" s="14">
        <v>2</v>
      </c>
      <c r="L4" s="14">
        <v>3</v>
      </c>
      <c r="M4" s="13">
        <v>4</v>
      </c>
      <c r="N4" s="15" t="s">
        <v>16</v>
      </c>
      <c r="O4" s="17" t="s">
        <v>9</v>
      </c>
      <c r="P4" s="13">
        <v>1</v>
      </c>
      <c r="Q4" s="13">
        <v>2</v>
      </c>
      <c r="R4" s="13">
        <v>3</v>
      </c>
      <c r="S4" s="13">
        <v>4</v>
      </c>
      <c r="T4" s="15" t="s">
        <v>16</v>
      </c>
      <c r="U4" s="17" t="s">
        <v>9</v>
      </c>
      <c r="V4" s="13" t="s">
        <v>17</v>
      </c>
      <c r="W4" s="17" t="s">
        <v>9</v>
      </c>
      <c r="X4" s="13">
        <v>1</v>
      </c>
      <c r="Y4" s="14">
        <v>2</v>
      </c>
      <c r="Z4" s="13">
        <v>3</v>
      </c>
      <c r="AA4" s="13">
        <v>4</v>
      </c>
      <c r="AB4" s="15" t="s">
        <v>16</v>
      </c>
      <c r="AC4" s="17" t="s">
        <v>9</v>
      </c>
      <c r="AD4" s="15" t="s">
        <v>0</v>
      </c>
      <c r="AE4" s="17" t="s">
        <v>9</v>
      </c>
      <c r="AF4" s="193"/>
    </row>
    <row r="5" spans="2:32" s="36" customFormat="1" ht="12.75" customHeight="1">
      <c r="B5" s="32"/>
      <c r="C5" s="45" t="s">
        <v>20</v>
      </c>
      <c r="D5" s="32"/>
      <c r="E5" s="32"/>
      <c r="F5" s="57"/>
      <c r="G5" s="32"/>
      <c r="H5" s="35"/>
      <c r="I5" s="88"/>
      <c r="K5" s="43"/>
      <c r="L5" s="43"/>
      <c r="O5" s="37"/>
      <c r="U5" s="37"/>
      <c r="W5" s="37"/>
      <c r="Y5" s="43"/>
      <c r="AC5" s="37"/>
      <c r="AE5" s="37"/>
      <c r="AF5" s="32"/>
    </row>
    <row r="6" spans="1:32" s="1" customFormat="1" ht="12.75" customHeight="1">
      <c r="A6" s="36">
        <v>1</v>
      </c>
      <c r="B6" s="101">
        <v>125</v>
      </c>
      <c r="C6" s="103" t="s">
        <v>82</v>
      </c>
      <c r="D6" s="106" t="s">
        <v>59</v>
      </c>
      <c r="E6" s="106" t="s">
        <v>60</v>
      </c>
      <c r="F6" s="107">
        <v>29752</v>
      </c>
      <c r="G6" s="101" t="s">
        <v>27</v>
      </c>
      <c r="H6" s="108">
        <v>121.7</v>
      </c>
      <c r="I6" s="102">
        <v>0.5253</v>
      </c>
      <c r="J6" s="132">
        <v>170</v>
      </c>
      <c r="K6" s="115">
        <v>180</v>
      </c>
      <c r="L6" s="115" t="s">
        <v>54</v>
      </c>
      <c r="M6" s="109"/>
      <c r="N6" s="109">
        <v>180</v>
      </c>
      <c r="O6" s="100">
        <f>I6*N6</f>
        <v>94.554</v>
      </c>
      <c r="P6" s="115">
        <v>165</v>
      </c>
      <c r="Q6" s="115">
        <v>172.5</v>
      </c>
      <c r="R6" s="115">
        <v>180</v>
      </c>
      <c r="S6" s="109"/>
      <c r="T6" s="109">
        <v>180</v>
      </c>
      <c r="U6" s="116">
        <f>I6*T6</f>
        <v>94.554</v>
      </c>
      <c r="V6" s="101">
        <f>N6+T6</f>
        <v>360</v>
      </c>
      <c r="W6" s="100">
        <f>I6*V6</f>
        <v>189.108</v>
      </c>
      <c r="X6" s="105">
        <v>170</v>
      </c>
      <c r="Y6" s="105">
        <v>190</v>
      </c>
      <c r="Z6" s="105">
        <v>205</v>
      </c>
      <c r="AA6" s="112"/>
      <c r="AB6" s="101">
        <v>205</v>
      </c>
      <c r="AC6" s="100">
        <f>I6*AB6</f>
        <v>107.6865</v>
      </c>
      <c r="AD6" s="101">
        <f>V6+AB6</f>
        <v>565</v>
      </c>
      <c r="AE6" s="100">
        <f>I6*AD6</f>
        <v>296.79449999999997</v>
      </c>
      <c r="AF6" s="36"/>
    </row>
    <row r="7" spans="1:32" s="1" customFormat="1" ht="12.75" customHeight="1">
      <c r="A7" s="36">
        <v>1</v>
      </c>
      <c r="B7" s="101">
        <v>140</v>
      </c>
      <c r="C7" s="103" t="s">
        <v>83</v>
      </c>
      <c r="D7" s="106" t="s">
        <v>59</v>
      </c>
      <c r="E7" s="106" t="s">
        <v>60</v>
      </c>
      <c r="F7" s="107">
        <v>28689</v>
      </c>
      <c r="G7" s="101" t="s">
        <v>27</v>
      </c>
      <c r="H7" s="108">
        <v>126</v>
      </c>
      <c r="I7" s="102">
        <v>0.5198</v>
      </c>
      <c r="J7" s="115">
        <v>330</v>
      </c>
      <c r="K7" s="135">
        <v>355</v>
      </c>
      <c r="L7" s="132">
        <v>375</v>
      </c>
      <c r="M7" s="109"/>
      <c r="N7" s="109">
        <v>355</v>
      </c>
      <c r="O7" s="100">
        <f>I7*N7</f>
        <v>184.52900000000002</v>
      </c>
      <c r="P7" s="115">
        <v>230</v>
      </c>
      <c r="Q7" s="115">
        <v>237.5</v>
      </c>
      <c r="R7" s="132">
        <v>247.5</v>
      </c>
      <c r="S7" s="109"/>
      <c r="T7" s="109">
        <v>237.5</v>
      </c>
      <c r="U7" s="116">
        <f>I7*T7</f>
        <v>123.45250000000001</v>
      </c>
      <c r="V7" s="101">
        <f>N7+T7</f>
        <v>592.5</v>
      </c>
      <c r="W7" s="100">
        <f>I7*V7</f>
        <v>307.98150000000004</v>
      </c>
      <c r="X7" s="105">
        <v>220</v>
      </c>
      <c r="Y7" s="105">
        <v>250</v>
      </c>
      <c r="Z7" s="105">
        <v>270</v>
      </c>
      <c r="AA7" s="112"/>
      <c r="AB7" s="101">
        <v>270</v>
      </c>
      <c r="AC7" s="100">
        <f>I7*AB7</f>
        <v>140.346</v>
      </c>
      <c r="AD7" s="101">
        <f>V7+AB7</f>
        <v>862.5</v>
      </c>
      <c r="AE7" s="100">
        <f>I7*AD7</f>
        <v>448.32750000000004</v>
      </c>
      <c r="AF7" s="36">
        <v>2</v>
      </c>
    </row>
    <row r="8" spans="3:31" s="36" customFormat="1" ht="12.75" customHeight="1">
      <c r="C8" s="33"/>
      <c r="F8" s="47"/>
      <c r="H8" s="42"/>
      <c r="I8" s="86"/>
      <c r="K8" s="43"/>
      <c r="L8" s="43"/>
      <c r="O8" s="37"/>
      <c r="U8" s="37"/>
      <c r="W8" s="37"/>
      <c r="Y8" s="43"/>
      <c r="AC8" s="37"/>
      <c r="AE8" s="37"/>
    </row>
    <row r="10" ht="12">
      <c r="C10" s="52" t="s">
        <v>21</v>
      </c>
    </row>
    <row r="11" ht="12">
      <c r="C11" s="53" t="s">
        <v>18</v>
      </c>
    </row>
  </sheetData>
  <sheetProtection/>
  <mergeCells count="15">
    <mergeCell ref="X3:AC3"/>
    <mergeCell ref="AD3:AE3"/>
    <mergeCell ref="AF3:AF4"/>
    <mergeCell ref="F3:F4"/>
    <mergeCell ref="G3:G4"/>
    <mergeCell ref="H3:H4"/>
    <mergeCell ref="I3:I4"/>
    <mergeCell ref="J3:O3"/>
    <mergeCell ref="P3:U3"/>
    <mergeCell ref="V3:W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23"/>
  <sheetViews>
    <sheetView zoomScalePageLayoutView="0" workbookViewId="0" topLeftCell="A1">
      <pane xSplit="9" topLeftCell="J1" activePane="topRight" state="frozen"/>
      <selection pane="topLeft" activeCell="A1" sqref="A1"/>
      <selection pane="topRight" activeCell="F2" sqref="F2"/>
    </sheetView>
  </sheetViews>
  <sheetFormatPr defaultColWidth="10.421875" defaultRowHeight="15"/>
  <cols>
    <col min="1" max="1" width="6.421875" style="78" customWidth="1"/>
    <col min="2" max="2" width="6.8515625" style="10" customWidth="1"/>
    <col min="3" max="3" width="19.57421875" style="10" customWidth="1"/>
    <col min="4" max="4" width="10.421875" style="76" customWidth="1"/>
    <col min="5" max="5" width="10.421875" style="78" customWidth="1"/>
    <col min="6" max="6" width="10.421875" style="11" customWidth="1"/>
    <col min="7" max="7" width="14.00390625" style="10" customWidth="1"/>
    <col min="8" max="8" width="10.421875" style="10" customWidth="1"/>
    <col min="9" max="9" width="10.421875" style="89" customWidth="1"/>
    <col min="10" max="31" width="10.421875" style="10" customWidth="1"/>
    <col min="32" max="32" width="11.57421875" style="10" customWidth="1"/>
    <col min="33" max="16384" width="10.421875" style="12" customWidth="1"/>
  </cols>
  <sheetData>
    <row r="1" spans="3:31" s="1" customFormat="1" ht="12">
      <c r="C1" s="2"/>
      <c r="D1" s="75"/>
      <c r="E1" s="2"/>
      <c r="F1" s="2" t="s">
        <v>178</v>
      </c>
      <c r="H1" s="3"/>
      <c r="I1" s="4"/>
      <c r="J1" s="2"/>
      <c r="K1" s="5"/>
      <c r="L1" s="5"/>
      <c r="M1" s="2"/>
      <c r="N1" s="2"/>
      <c r="O1" s="6"/>
      <c r="P1" s="2"/>
      <c r="Q1" s="2"/>
      <c r="R1" s="2"/>
      <c r="S1" s="2"/>
      <c r="T1" s="7"/>
      <c r="U1" s="8"/>
      <c r="W1" s="8"/>
      <c r="Y1" s="9"/>
      <c r="AC1" s="8"/>
      <c r="AE1" s="8"/>
    </row>
    <row r="2" ht="12.75" thickBot="1">
      <c r="I2" s="10"/>
    </row>
    <row r="3" spans="1:32" s="1" customFormat="1" ht="12">
      <c r="A3" s="165" t="s">
        <v>2</v>
      </c>
      <c r="B3" s="167" t="s">
        <v>3</v>
      </c>
      <c r="C3" s="169" t="s">
        <v>1</v>
      </c>
      <c r="D3" s="198" t="s">
        <v>4</v>
      </c>
      <c r="E3" s="169" t="s">
        <v>5</v>
      </c>
      <c r="F3" s="175" t="s">
        <v>6</v>
      </c>
      <c r="G3" s="169" t="s">
        <v>7</v>
      </c>
      <c r="H3" s="177" t="s">
        <v>8</v>
      </c>
      <c r="I3" s="179" t="s">
        <v>9</v>
      </c>
      <c r="J3" s="174" t="s">
        <v>10</v>
      </c>
      <c r="K3" s="174"/>
      <c r="L3" s="174"/>
      <c r="M3" s="174"/>
      <c r="N3" s="174"/>
      <c r="O3" s="174"/>
      <c r="P3" s="174" t="s">
        <v>11</v>
      </c>
      <c r="Q3" s="174"/>
      <c r="R3" s="174"/>
      <c r="S3" s="174"/>
      <c r="T3" s="174"/>
      <c r="U3" s="174"/>
      <c r="V3" s="174" t="s">
        <v>12</v>
      </c>
      <c r="W3" s="174"/>
      <c r="X3" s="174" t="s">
        <v>13</v>
      </c>
      <c r="Y3" s="174"/>
      <c r="Z3" s="174"/>
      <c r="AA3" s="174"/>
      <c r="AB3" s="174"/>
      <c r="AC3" s="174"/>
      <c r="AD3" s="174" t="s">
        <v>14</v>
      </c>
      <c r="AE3" s="174"/>
      <c r="AF3" s="169" t="s">
        <v>15</v>
      </c>
    </row>
    <row r="4" spans="1:32" s="18" customFormat="1" ht="12">
      <c r="A4" s="166"/>
      <c r="B4" s="168"/>
      <c r="C4" s="173"/>
      <c r="D4" s="199"/>
      <c r="E4" s="173"/>
      <c r="F4" s="176"/>
      <c r="G4" s="173"/>
      <c r="H4" s="178"/>
      <c r="I4" s="180"/>
      <c r="J4" s="13">
        <v>1</v>
      </c>
      <c r="K4" s="14">
        <v>2</v>
      </c>
      <c r="L4" s="14">
        <v>3</v>
      </c>
      <c r="M4" s="13">
        <v>4</v>
      </c>
      <c r="N4" s="15" t="s">
        <v>16</v>
      </c>
      <c r="O4" s="17" t="s">
        <v>9</v>
      </c>
      <c r="P4" s="13">
        <v>1</v>
      </c>
      <c r="Q4" s="13">
        <v>2</v>
      </c>
      <c r="R4" s="13">
        <v>3</v>
      </c>
      <c r="S4" s="13">
        <v>4</v>
      </c>
      <c r="T4" s="15" t="s">
        <v>16</v>
      </c>
      <c r="U4" s="17" t="s">
        <v>9</v>
      </c>
      <c r="V4" s="13" t="s">
        <v>17</v>
      </c>
      <c r="W4" s="17" t="s">
        <v>9</v>
      </c>
      <c r="X4" s="13">
        <v>1</v>
      </c>
      <c r="Y4" s="14">
        <v>2</v>
      </c>
      <c r="Z4" s="13">
        <v>3</v>
      </c>
      <c r="AA4" s="13">
        <v>4</v>
      </c>
      <c r="AB4" s="15" t="s">
        <v>16</v>
      </c>
      <c r="AC4" s="17" t="s">
        <v>9</v>
      </c>
      <c r="AD4" s="15" t="s">
        <v>0</v>
      </c>
      <c r="AE4" s="17" t="s">
        <v>9</v>
      </c>
      <c r="AF4" s="170"/>
    </row>
    <row r="5" spans="1:32" s="18" customFormat="1" ht="12.75" customHeight="1">
      <c r="A5" s="32"/>
      <c r="B5" s="36"/>
      <c r="C5" s="45" t="s">
        <v>20</v>
      </c>
      <c r="D5" s="66"/>
      <c r="E5" s="36"/>
      <c r="F5" s="41"/>
      <c r="G5" s="36"/>
      <c r="H5" s="42"/>
      <c r="I5" s="86"/>
      <c r="J5" s="32"/>
      <c r="K5" s="60"/>
      <c r="L5" s="43"/>
      <c r="M5" s="36"/>
      <c r="N5" s="36"/>
      <c r="O5" s="37"/>
      <c r="P5" s="32"/>
      <c r="Q5" s="32"/>
      <c r="R5" s="32"/>
      <c r="S5" s="36"/>
      <c r="T5" s="36"/>
      <c r="U5" s="37">
        <f>T5*I5</f>
        <v>0</v>
      </c>
      <c r="V5" s="36"/>
      <c r="W5" s="37">
        <f>V5*I5</f>
        <v>0</v>
      </c>
      <c r="X5" s="32"/>
      <c r="Y5" s="43"/>
      <c r="Z5" s="36"/>
      <c r="AA5" s="36"/>
      <c r="AB5" s="36"/>
      <c r="AC5" s="37"/>
      <c r="AD5" s="36"/>
      <c r="AE5" s="37"/>
      <c r="AF5" s="36"/>
    </row>
    <row r="6" spans="1:32" s="1" customFormat="1" ht="12.75">
      <c r="A6" s="50">
        <v>1</v>
      </c>
      <c r="B6" s="101">
        <v>56</v>
      </c>
      <c r="C6" s="103" t="s">
        <v>68</v>
      </c>
      <c r="D6" s="106" t="s">
        <v>24</v>
      </c>
      <c r="E6" s="106" t="s">
        <v>33</v>
      </c>
      <c r="F6" s="107">
        <v>36607</v>
      </c>
      <c r="G6" s="101" t="s">
        <v>67</v>
      </c>
      <c r="H6" s="108">
        <v>52.5</v>
      </c>
      <c r="I6" s="102">
        <v>0.941</v>
      </c>
      <c r="J6" s="115">
        <v>50</v>
      </c>
      <c r="K6" s="115">
        <v>57.5</v>
      </c>
      <c r="L6" s="115">
        <v>62.5</v>
      </c>
      <c r="M6" s="109"/>
      <c r="N6" s="110">
        <v>62.5</v>
      </c>
      <c r="O6" s="100">
        <f>I6*N6</f>
        <v>58.8125</v>
      </c>
      <c r="P6" s="105">
        <v>40</v>
      </c>
      <c r="Q6" s="105">
        <v>45</v>
      </c>
      <c r="R6" s="134">
        <v>47.5</v>
      </c>
      <c r="S6" s="101"/>
      <c r="T6" s="111">
        <v>45</v>
      </c>
      <c r="U6" s="100">
        <f>I6*T6</f>
        <v>42.345</v>
      </c>
      <c r="V6" s="101">
        <f>N6+T6</f>
        <v>107.5</v>
      </c>
      <c r="W6" s="102">
        <f>I6*V6</f>
        <v>101.1575</v>
      </c>
      <c r="X6" s="105">
        <v>70</v>
      </c>
      <c r="Y6" s="105">
        <v>80</v>
      </c>
      <c r="Z6" s="105">
        <v>90</v>
      </c>
      <c r="AA6" s="112"/>
      <c r="AB6" s="111">
        <v>90</v>
      </c>
      <c r="AC6" s="100">
        <f>I6*AB6</f>
        <v>84.69</v>
      </c>
      <c r="AD6" s="105">
        <f>V6+AB6</f>
        <v>197.5</v>
      </c>
      <c r="AE6" s="100">
        <f>I6*AD6</f>
        <v>185.8475</v>
      </c>
      <c r="AF6" s="36"/>
    </row>
    <row r="7" spans="1:32" s="18" customFormat="1" ht="12.75" customHeight="1">
      <c r="A7" s="32">
        <v>1</v>
      </c>
      <c r="B7" s="101">
        <v>60</v>
      </c>
      <c r="C7" s="103" t="s">
        <v>66</v>
      </c>
      <c r="D7" s="106" t="s">
        <v>24</v>
      </c>
      <c r="E7" s="106" t="s">
        <v>33</v>
      </c>
      <c r="F7" s="107">
        <v>36458</v>
      </c>
      <c r="G7" s="101" t="s">
        <v>67</v>
      </c>
      <c r="H7" s="108">
        <v>58.5</v>
      </c>
      <c r="I7" s="102">
        <v>0.8345</v>
      </c>
      <c r="J7" s="132">
        <v>50</v>
      </c>
      <c r="K7" s="115">
        <v>55</v>
      </c>
      <c r="L7" s="115">
        <v>60</v>
      </c>
      <c r="M7" s="109"/>
      <c r="N7" s="110">
        <v>60</v>
      </c>
      <c r="O7" s="100">
        <f>I7*N7</f>
        <v>50.07</v>
      </c>
      <c r="P7" s="105">
        <v>37.5</v>
      </c>
      <c r="Q7" s="134">
        <v>42.5</v>
      </c>
      <c r="R7" s="105">
        <v>45</v>
      </c>
      <c r="S7" s="101"/>
      <c r="T7" s="111">
        <v>45</v>
      </c>
      <c r="U7" s="100">
        <f>I7*T7</f>
        <v>37.5525</v>
      </c>
      <c r="V7" s="101">
        <f>N7+T7</f>
        <v>105</v>
      </c>
      <c r="W7" s="102">
        <f>I7*V7</f>
        <v>87.6225</v>
      </c>
      <c r="X7" s="105">
        <v>55</v>
      </c>
      <c r="Y7" s="118">
        <v>62.5</v>
      </c>
      <c r="Z7" s="99">
        <v>70</v>
      </c>
      <c r="AA7" s="99"/>
      <c r="AB7" s="99">
        <v>70</v>
      </c>
      <c r="AC7" s="100">
        <f>I7*AB7</f>
        <v>58.415</v>
      </c>
      <c r="AD7" s="105">
        <f>V7+AB7</f>
        <v>175</v>
      </c>
      <c r="AE7" s="100">
        <f>I7*AD7</f>
        <v>146.0375</v>
      </c>
      <c r="AF7" s="36"/>
    </row>
    <row r="8" spans="1:32" s="1" customFormat="1" ht="12.75" customHeight="1">
      <c r="A8" s="77">
        <v>1</v>
      </c>
      <c r="B8" s="101">
        <v>75</v>
      </c>
      <c r="C8" s="103" t="s">
        <v>69</v>
      </c>
      <c r="D8" s="106" t="s">
        <v>59</v>
      </c>
      <c r="E8" s="106" t="s">
        <v>60</v>
      </c>
      <c r="F8" s="107">
        <v>32524</v>
      </c>
      <c r="G8" s="101" t="s">
        <v>27</v>
      </c>
      <c r="H8" s="108">
        <v>74.8</v>
      </c>
      <c r="I8" s="102">
        <v>0.6659</v>
      </c>
      <c r="J8" s="115">
        <v>190</v>
      </c>
      <c r="K8" s="115">
        <v>202.5</v>
      </c>
      <c r="L8" s="115">
        <v>212.5</v>
      </c>
      <c r="M8" s="109"/>
      <c r="N8" s="110">
        <v>212.5</v>
      </c>
      <c r="O8" s="100">
        <f>I8*N8</f>
        <v>141.50375</v>
      </c>
      <c r="P8" s="105">
        <v>140</v>
      </c>
      <c r="Q8" s="105">
        <v>152.5</v>
      </c>
      <c r="R8" s="105" t="s">
        <v>54</v>
      </c>
      <c r="S8" s="101"/>
      <c r="T8" s="111">
        <v>152.5</v>
      </c>
      <c r="U8" s="100">
        <f>I8*T8</f>
        <v>101.54975</v>
      </c>
      <c r="V8" s="101">
        <f>N8+T8</f>
        <v>365</v>
      </c>
      <c r="W8" s="102">
        <f>I8*V8</f>
        <v>243.0535</v>
      </c>
      <c r="X8" s="105">
        <v>210</v>
      </c>
      <c r="Y8" s="105">
        <v>237.5</v>
      </c>
      <c r="Z8" s="134">
        <v>245</v>
      </c>
      <c r="AA8" s="112"/>
      <c r="AB8" s="111">
        <v>237.5</v>
      </c>
      <c r="AC8" s="100">
        <f>I8*AB8</f>
        <v>158.15125</v>
      </c>
      <c r="AD8" s="105">
        <f>V8+AB8</f>
        <v>602.5</v>
      </c>
      <c r="AE8" s="100">
        <f>I8*AD8</f>
        <v>401.20475000000005</v>
      </c>
      <c r="AF8" s="36"/>
    </row>
    <row r="9" spans="1:32" s="18" customFormat="1" ht="12.75" customHeight="1">
      <c r="A9" s="36">
        <v>2</v>
      </c>
      <c r="B9" s="101">
        <v>75</v>
      </c>
      <c r="C9" s="103" t="s">
        <v>70</v>
      </c>
      <c r="D9" s="106" t="s">
        <v>24</v>
      </c>
      <c r="E9" s="106" t="s">
        <v>50</v>
      </c>
      <c r="F9" s="107">
        <v>31929</v>
      </c>
      <c r="G9" s="101" t="s">
        <v>27</v>
      </c>
      <c r="H9" s="108">
        <v>73.5</v>
      </c>
      <c r="I9" s="102">
        <v>0.6752</v>
      </c>
      <c r="J9" s="115">
        <v>170</v>
      </c>
      <c r="K9" s="115">
        <v>190</v>
      </c>
      <c r="L9" s="115">
        <v>200</v>
      </c>
      <c r="M9" s="109"/>
      <c r="N9" s="110">
        <v>200</v>
      </c>
      <c r="O9" s="100">
        <f>I9*N9</f>
        <v>135.04</v>
      </c>
      <c r="P9" s="105">
        <v>120</v>
      </c>
      <c r="Q9" s="134">
        <v>130</v>
      </c>
      <c r="R9" s="105" t="s">
        <v>54</v>
      </c>
      <c r="S9" s="101"/>
      <c r="T9" s="111">
        <v>120</v>
      </c>
      <c r="U9" s="100">
        <f>I9*T9</f>
        <v>81.024</v>
      </c>
      <c r="V9" s="101">
        <f>N9+T9</f>
        <v>320</v>
      </c>
      <c r="W9" s="100">
        <f>I9*V9</f>
        <v>216.06400000000002</v>
      </c>
      <c r="X9" s="105">
        <v>210</v>
      </c>
      <c r="Y9" s="105">
        <v>220</v>
      </c>
      <c r="Z9" s="134">
        <v>230</v>
      </c>
      <c r="AA9" s="112"/>
      <c r="AB9" s="111">
        <v>220</v>
      </c>
      <c r="AC9" s="100">
        <f>I9*AB9</f>
        <v>148.544</v>
      </c>
      <c r="AD9" s="105">
        <f>V9+AB9</f>
        <v>540</v>
      </c>
      <c r="AE9" s="100">
        <f>I9*AD9</f>
        <v>364.608</v>
      </c>
      <c r="AF9" s="32"/>
    </row>
    <row r="10" spans="1:32" s="18" customFormat="1" ht="12.75" customHeight="1">
      <c r="A10" s="32">
        <v>1</v>
      </c>
      <c r="B10" s="101">
        <v>90</v>
      </c>
      <c r="C10" s="103" t="s">
        <v>71</v>
      </c>
      <c r="D10" s="106" t="s">
        <v>24</v>
      </c>
      <c r="E10" s="106" t="s">
        <v>25</v>
      </c>
      <c r="F10" s="107">
        <v>34321</v>
      </c>
      <c r="G10" s="101" t="s">
        <v>41</v>
      </c>
      <c r="H10" s="108">
        <v>87.9</v>
      </c>
      <c r="I10" s="102">
        <v>0.5939</v>
      </c>
      <c r="J10" s="105">
        <v>230</v>
      </c>
      <c r="K10" s="105">
        <v>245</v>
      </c>
      <c r="L10" s="105">
        <v>257.5</v>
      </c>
      <c r="M10" s="101"/>
      <c r="N10" s="101">
        <v>257.5</v>
      </c>
      <c r="O10" s="100">
        <f aca="true" t="shared" si="0" ref="O10:O19">I10*N10</f>
        <v>152.92925</v>
      </c>
      <c r="P10" s="115">
        <v>150</v>
      </c>
      <c r="Q10" s="115">
        <v>160</v>
      </c>
      <c r="R10" s="132">
        <v>165</v>
      </c>
      <c r="S10" s="109"/>
      <c r="T10" s="109">
        <v>160</v>
      </c>
      <c r="U10" s="116">
        <f aca="true" t="shared" si="1" ref="U10:U19">I10*T10</f>
        <v>95.024</v>
      </c>
      <c r="V10" s="101">
        <f aca="true" t="shared" si="2" ref="V10:V19">N10+T10</f>
        <v>417.5</v>
      </c>
      <c r="W10" s="100">
        <f aca="true" t="shared" si="3" ref="W10:W19">I10*V10</f>
        <v>247.95325</v>
      </c>
      <c r="X10" s="134">
        <v>242.5</v>
      </c>
      <c r="Y10" s="105">
        <v>242.5</v>
      </c>
      <c r="Z10" s="105">
        <v>260</v>
      </c>
      <c r="AA10" s="112"/>
      <c r="AB10" s="101">
        <v>260</v>
      </c>
      <c r="AC10" s="100">
        <f aca="true" t="shared" si="4" ref="AC10:AC19">I10*AB10</f>
        <v>154.414</v>
      </c>
      <c r="AD10" s="101">
        <f aca="true" t="shared" si="5" ref="AD10:AD19">V10+AB10</f>
        <v>677.5</v>
      </c>
      <c r="AE10" s="100">
        <f aca="true" t="shared" si="6" ref="AE10:AE19">I10*AD10</f>
        <v>402.36725</v>
      </c>
      <c r="AF10" s="36"/>
    </row>
    <row r="11" spans="1:36" s="18" customFormat="1" ht="12.75" customHeight="1">
      <c r="A11" s="36">
        <v>1</v>
      </c>
      <c r="B11" s="101">
        <v>90</v>
      </c>
      <c r="C11" s="103" t="s">
        <v>71</v>
      </c>
      <c r="D11" s="106" t="s">
        <v>24</v>
      </c>
      <c r="E11" s="106" t="s">
        <v>25</v>
      </c>
      <c r="F11" s="107">
        <v>34321</v>
      </c>
      <c r="G11" s="101" t="s">
        <v>27</v>
      </c>
      <c r="H11" s="108">
        <v>87.9</v>
      </c>
      <c r="I11" s="102">
        <v>0.5939</v>
      </c>
      <c r="J11" s="105">
        <v>230</v>
      </c>
      <c r="K11" s="105">
        <v>245</v>
      </c>
      <c r="L11" s="105">
        <v>257.5</v>
      </c>
      <c r="M11" s="101"/>
      <c r="N11" s="101">
        <v>257.5</v>
      </c>
      <c r="O11" s="100">
        <f t="shared" si="0"/>
        <v>152.92925</v>
      </c>
      <c r="P11" s="115">
        <v>150</v>
      </c>
      <c r="Q11" s="115">
        <v>160</v>
      </c>
      <c r="R11" s="132">
        <v>165</v>
      </c>
      <c r="S11" s="109"/>
      <c r="T11" s="109">
        <v>160</v>
      </c>
      <c r="U11" s="116">
        <f t="shared" si="1"/>
        <v>95.024</v>
      </c>
      <c r="V11" s="101">
        <f t="shared" si="2"/>
        <v>417.5</v>
      </c>
      <c r="W11" s="100">
        <f t="shared" si="3"/>
        <v>247.95325</v>
      </c>
      <c r="X11" s="134">
        <v>242.5</v>
      </c>
      <c r="Y11" s="105">
        <v>242.5</v>
      </c>
      <c r="Z11" s="105">
        <v>260</v>
      </c>
      <c r="AA11" s="103"/>
      <c r="AB11" s="105">
        <v>260</v>
      </c>
      <c r="AC11" s="102">
        <f t="shared" si="4"/>
        <v>154.414</v>
      </c>
      <c r="AD11" s="101">
        <f t="shared" si="5"/>
        <v>677.5</v>
      </c>
      <c r="AE11" s="100">
        <f t="shared" si="6"/>
        <v>402.36725</v>
      </c>
      <c r="AF11" s="36"/>
      <c r="AG11" s="1"/>
      <c r="AH11" s="1"/>
      <c r="AI11" s="1"/>
      <c r="AJ11" s="1"/>
    </row>
    <row r="12" spans="1:32" s="18" customFormat="1" ht="12.75" customHeight="1">
      <c r="A12" s="36">
        <v>1</v>
      </c>
      <c r="B12" s="105">
        <v>100</v>
      </c>
      <c r="C12" s="103" t="s">
        <v>72</v>
      </c>
      <c r="D12" s="113" t="s">
        <v>59</v>
      </c>
      <c r="E12" s="113" t="s">
        <v>60</v>
      </c>
      <c r="F12" s="114">
        <v>34416</v>
      </c>
      <c r="G12" s="105" t="s">
        <v>41</v>
      </c>
      <c r="H12" s="108">
        <v>95.8</v>
      </c>
      <c r="I12" s="102">
        <v>0.5654</v>
      </c>
      <c r="J12" s="105">
        <v>180</v>
      </c>
      <c r="K12" s="105">
        <v>195</v>
      </c>
      <c r="L12" s="134">
        <v>202.5</v>
      </c>
      <c r="M12" s="105"/>
      <c r="N12" s="105">
        <v>195</v>
      </c>
      <c r="O12" s="102">
        <f t="shared" si="0"/>
        <v>110.253</v>
      </c>
      <c r="P12" s="115">
        <v>145</v>
      </c>
      <c r="Q12" s="115">
        <v>150</v>
      </c>
      <c r="R12" s="132">
        <v>155</v>
      </c>
      <c r="S12" s="115"/>
      <c r="T12" s="115">
        <v>150</v>
      </c>
      <c r="U12" s="116">
        <f t="shared" si="1"/>
        <v>84.81</v>
      </c>
      <c r="V12" s="105">
        <f t="shared" si="2"/>
        <v>345</v>
      </c>
      <c r="W12" s="102">
        <f t="shared" si="3"/>
        <v>195.06300000000002</v>
      </c>
      <c r="X12" s="105">
        <v>220</v>
      </c>
      <c r="Y12" s="105">
        <v>235</v>
      </c>
      <c r="Z12" s="134">
        <v>242.5</v>
      </c>
      <c r="AA12" s="112"/>
      <c r="AB12" s="101">
        <v>235</v>
      </c>
      <c r="AC12" s="100">
        <f t="shared" si="4"/>
        <v>132.869</v>
      </c>
      <c r="AD12" s="101">
        <f t="shared" si="5"/>
        <v>580</v>
      </c>
      <c r="AE12" s="100">
        <f t="shared" si="6"/>
        <v>327.932</v>
      </c>
      <c r="AF12" s="36"/>
    </row>
    <row r="13" spans="1:32" s="18" customFormat="1" ht="12.75" customHeight="1">
      <c r="A13" s="51">
        <v>1</v>
      </c>
      <c r="B13" s="101">
        <v>100</v>
      </c>
      <c r="C13" s="103" t="s">
        <v>73</v>
      </c>
      <c r="D13" s="106" t="s">
        <v>59</v>
      </c>
      <c r="E13" s="106" t="s">
        <v>60</v>
      </c>
      <c r="F13" s="107">
        <v>34018</v>
      </c>
      <c r="G13" s="101" t="s">
        <v>37</v>
      </c>
      <c r="H13" s="108">
        <v>96</v>
      </c>
      <c r="I13" s="102">
        <v>0.5648</v>
      </c>
      <c r="J13" s="105">
        <v>215</v>
      </c>
      <c r="K13" s="105">
        <v>230</v>
      </c>
      <c r="L13" s="134">
        <v>240</v>
      </c>
      <c r="M13" s="101"/>
      <c r="N13" s="101">
        <v>230</v>
      </c>
      <c r="O13" s="100">
        <f t="shared" si="0"/>
        <v>129.904</v>
      </c>
      <c r="P13" s="115">
        <v>155</v>
      </c>
      <c r="Q13" s="115">
        <v>160</v>
      </c>
      <c r="R13" s="132">
        <v>167.5</v>
      </c>
      <c r="S13" s="109"/>
      <c r="T13" s="109">
        <v>160</v>
      </c>
      <c r="U13" s="116">
        <f t="shared" si="1"/>
        <v>90.368</v>
      </c>
      <c r="V13" s="101">
        <f t="shared" si="2"/>
        <v>390</v>
      </c>
      <c r="W13" s="100">
        <f t="shared" si="3"/>
        <v>220.272</v>
      </c>
      <c r="X13" s="105">
        <v>265</v>
      </c>
      <c r="Y13" s="105">
        <v>292.5</v>
      </c>
      <c r="Z13" s="134">
        <v>300</v>
      </c>
      <c r="AA13" s="112"/>
      <c r="AB13" s="101">
        <v>292.5</v>
      </c>
      <c r="AC13" s="100">
        <f t="shared" si="4"/>
        <v>165.20399999999998</v>
      </c>
      <c r="AD13" s="101">
        <f t="shared" si="5"/>
        <v>682.5</v>
      </c>
      <c r="AE13" s="100">
        <f t="shared" si="6"/>
        <v>385.476</v>
      </c>
      <c r="AF13" s="32"/>
    </row>
    <row r="14" spans="1:32" s="18" customFormat="1" ht="12.75" customHeight="1">
      <c r="A14" s="51">
        <v>1</v>
      </c>
      <c r="B14" s="101">
        <v>100</v>
      </c>
      <c r="C14" s="103" t="s">
        <v>74</v>
      </c>
      <c r="D14" s="106" t="s">
        <v>24</v>
      </c>
      <c r="E14" s="106" t="s">
        <v>50</v>
      </c>
      <c r="F14" s="107">
        <v>31614</v>
      </c>
      <c r="G14" s="101" t="s">
        <v>27</v>
      </c>
      <c r="H14" s="108">
        <v>94.3</v>
      </c>
      <c r="I14" s="102">
        <v>0.5701</v>
      </c>
      <c r="J14" s="105">
        <v>230</v>
      </c>
      <c r="K14" s="134">
        <v>240</v>
      </c>
      <c r="L14" s="134">
        <v>240</v>
      </c>
      <c r="M14" s="101"/>
      <c r="N14" s="101">
        <v>230</v>
      </c>
      <c r="O14" s="100">
        <f t="shared" si="0"/>
        <v>131.12300000000002</v>
      </c>
      <c r="P14" s="115">
        <v>150</v>
      </c>
      <c r="Q14" s="115">
        <v>160</v>
      </c>
      <c r="R14" s="115" t="s">
        <v>35</v>
      </c>
      <c r="S14" s="109" t="s">
        <v>54</v>
      </c>
      <c r="T14" s="109">
        <v>160</v>
      </c>
      <c r="U14" s="116">
        <f t="shared" si="1"/>
        <v>91.21600000000001</v>
      </c>
      <c r="V14" s="101">
        <f t="shared" si="2"/>
        <v>390</v>
      </c>
      <c r="W14" s="100">
        <f t="shared" si="3"/>
        <v>222.33900000000003</v>
      </c>
      <c r="X14" s="105">
        <v>260</v>
      </c>
      <c r="Y14" s="134">
        <v>277.5</v>
      </c>
      <c r="Z14" s="134">
        <v>277.5</v>
      </c>
      <c r="AA14" s="112"/>
      <c r="AB14" s="101">
        <v>260</v>
      </c>
      <c r="AC14" s="100">
        <f t="shared" si="4"/>
        <v>148.226</v>
      </c>
      <c r="AD14" s="101">
        <f t="shared" si="5"/>
        <v>650</v>
      </c>
      <c r="AE14" s="100">
        <f t="shared" si="6"/>
        <v>370.56500000000005</v>
      </c>
      <c r="AF14" s="36"/>
    </row>
    <row r="15" spans="1:32" s="18" customFormat="1" ht="12.75" customHeight="1">
      <c r="A15" s="51">
        <v>2</v>
      </c>
      <c r="B15" s="101">
        <v>100</v>
      </c>
      <c r="C15" s="103" t="s">
        <v>75</v>
      </c>
      <c r="D15" s="106" t="s">
        <v>24</v>
      </c>
      <c r="E15" s="106" t="s">
        <v>33</v>
      </c>
      <c r="F15" s="107">
        <v>26122</v>
      </c>
      <c r="G15" s="101" t="s">
        <v>27</v>
      </c>
      <c r="H15" s="108">
        <v>98.6</v>
      </c>
      <c r="I15" s="102">
        <v>0.5575</v>
      </c>
      <c r="J15" s="105">
        <v>200</v>
      </c>
      <c r="K15" s="134">
        <v>210</v>
      </c>
      <c r="L15" s="105">
        <v>210</v>
      </c>
      <c r="M15" s="101"/>
      <c r="N15" s="101">
        <v>210</v>
      </c>
      <c r="O15" s="100">
        <f t="shared" si="0"/>
        <v>117.075</v>
      </c>
      <c r="P15" s="115">
        <v>140</v>
      </c>
      <c r="Q15" s="115">
        <v>155</v>
      </c>
      <c r="R15" s="132">
        <v>170</v>
      </c>
      <c r="S15" s="109"/>
      <c r="T15" s="109">
        <v>155</v>
      </c>
      <c r="U15" s="116">
        <f t="shared" si="1"/>
        <v>86.4125</v>
      </c>
      <c r="V15" s="101">
        <f t="shared" si="2"/>
        <v>365</v>
      </c>
      <c r="W15" s="100">
        <f t="shared" si="3"/>
        <v>203.4875</v>
      </c>
      <c r="X15" s="105">
        <v>240</v>
      </c>
      <c r="Y15" s="105">
        <v>255</v>
      </c>
      <c r="Z15" s="134">
        <v>265</v>
      </c>
      <c r="AA15" s="112"/>
      <c r="AB15" s="101">
        <v>255</v>
      </c>
      <c r="AC15" s="100">
        <f t="shared" si="4"/>
        <v>142.1625</v>
      </c>
      <c r="AD15" s="101">
        <f t="shared" si="5"/>
        <v>620</v>
      </c>
      <c r="AE15" s="100">
        <f t="shared" si="6"/>
        <v>345.65</v>
      </c>
      <c r="AF15" s="36"/>
    </row>
    <row r="16" spans="1:32" s="1" customFormat="1" ht="12.75" customHeight="1">
      <c r="A16" s="36">
        <v>1</v>
      </c>
      <c r="B16" s="101">
        <v>100</v>
      </c>
      <c r="C16" s="103" t="s">
        <v>75</v>
      </c>
      <c r="D16" s="106" t="s">
        <v>24</v>
      </c>
      <c r="E16" s="106" t="s">
        <v>33</v>
      </c>
      <c r="F16" s="107">
        <v>26122</v>
      </c>
      <c r="G16" s="101" t="s">
        <v>57</v>
      </c>
      <c r="H16" s="108">
        <v>98.6</v>
      </c>
      <c r="I16" s="102">
        <v>0.5575</v>
      </c>
      <c r="J16" s="105">
        <v>200</v>
      </c>
      <c r="K16" s="134">
        <v>210</v>
      </c>
      <c r="L16" s="105">
        <v>210</v>
      </c>
      <c r="M16" s="101"/>
      <c r="N16" s="101">
        <v>210</v>
      </c>
      <c r="O16" s="100">
        <f t="shared" si="0"/>
        <v>117.075</v>
      </c>
      <c r="P16" s="115">
        <v>140</v>
      </c>
      <c r="Q16" s="115">
        <v>155</v>
      </c>
      <c r="R16" s="132">
        <v>170</v>
      </c>
      <c r="S16" s="109"/>
      <c r="T16" s="109">
        <v>155</v>
      </c>
      <c r="U16" s="116">
        <f t="shared" si="1"/>
        <v>86.4125</v>
      </c>
      <c r="V16" s="101">
        <f t="shared" si="2"/>
        <v>365</v>
      </c>
      <c r="W16" s="100">
        <f t="shared" si="3"/>
        <v>203.4875</v>
      </c>
      <c r="X16" s="105">
        <v>240</v>
      </c>
      <c r="Y16" s="105">
        <v>255</v>
      </c>
      <c r="Z16" s="134">
        <v>265</v>
      </c>
      <c r="AA16" s="112"/>
      <c r="AB16" s="101">
        <v>255</v>
      </c>
      <c r="AC16" s="100">
        <f t="shared" si="4"/>
        <v>142.1625</v>
      </c>
      <c r="AD16" s="101">
        <f t="shared" si="5"/>
        <v>620</v>
      </c>
      <c r="AE16" s="100">
        <f t="shared" si="6"/>
        <v>345.65</v>
      </c>
      <c r="AF16" s="36"/>
    </row>
    <row r="17" spans="1:32" s="18" customFormat="1" ht="12.75" customHeight="1">
      <c r="A17" s="51">
        <v>1</v>
      </c>
      <c r="B17" s="101">
        <v>110</v>
      </c>
      <c r="C17" s="103" t="s">
        <v>76</v>
      </c>
      <c r="D17" s="106" t="s">
        <v>24</v>
      </c>
      <c r="E17" s="106" t="s">
        <v>29</v>
      </c>
      <c r="F17" s="107">
        <v>28454</v>
      </c>
      <c r="G17" s="101" t="s">
        <v>27</v>
      </c>
      <c r="H17" s="108">
        <v>105.1</v>
      </c>
      <c r="I17" s="102">
        <v>0.5436</v>
      </c>
      <c r="J17" s="105">
        <v>230</v>
      </c>
      <c r="K17" s="105" t="s">
        <v>54</v>
      </c>
      <c r="L17" s="105" t="s">
        <v>54</v>
      </c>
      <c r="M17" s="101"/>
      <c r="N17" s="101">
        <v>230</v>
      </c>
      <c r="O17" s="100">
        <f t="shared" si="0"/>
        <v>125.02799999999999</v>
      </c>
      <c r="P17" s="115">
        <v>215</v>
      </c>
      <c r="Q17" s="132">
        <v>225</v>
      </c>
      <c r="R17" s="132">
        <v>225</v>
      </c>
      <c r="S17" s="109"/>
      <c r="T17" s="109">
        <v>215</v>
      </c>
      <c r="U17" s="116">
        <f t="shared" si="1"/>
        <v>116.874</v>
      </c>
      <c r="V17" s="101">
        <f t="shared" si="2"/>
        <v>445</v>
      </c>
      <c r="W17" s="100">
        <f t="shared" si="3"/>
        <v>241.902</v>
      </c>
      <c r="X17" s="105">
        <v>230</v>
      </c>
      <c r="Y17" s="105">
        <v>240</v>
      </c>
      <c r="Z17" s="105">
        <v>250</v>
      </c>
      <c r="AA17" s="112"/>
      <c r="AB17" s="101">
        <v>250</v>
      </c>
      <c r="AC17" s="100">
        <f t="shared" si="4"/>
        <v>135.9</v>
      </c>
      <c r="AD17" s="101">
        <f t="shared" si="5"/>
        <v>695</v>
      </c>
      <c r="AE17" s="100">
        <f t="shared" si="6"/>
        <v>377.80199999999996</v>
      </c>
      <c r="AF17" s="32"/>
    </row>
    <row r="18" spans="1:32" s="18" customFormat="1" ht="12.75" customHeight="1">
      <c r="A18" s="51">
        <v>2</v>
      </c>
      <c r="B18" s="101">
        <v>110</v>
      </c>
      <c r="C18" s="103" t="s">
        <v>77</v>
      </c>
      <c r="D18" s="106" t="s">
        <v>24</v>
      </c>
      <c r="E18" s="106" t="s">
        <v>25</v>
      </c>
      <c r="F18" s="107">
        <v>24521</v>
      </c>
      <c r="G18" s="101" t="s">
        <v>27</v>
      </c>
      <c r="H18" s="108">
        <v>106.55</v>
      </c>
      <c r="I18" s="102">
        <v>0.5413</v>
      </c>
      <c r="J18" s="105">
        <v>230</v>
      </c>
      <c r="K18" s="105">
        <v>245</v>
      </c>
      <c r="L18" s="105">
        <v>255</v>
      </c>
      <c r="M18" s="101"/>
      <c r="N18" s="101">
        <v>255</v>
      </c>
      <c r="O18" s="100">
        <f t="shared" si="0"/>
        <v>138.0315</v>
      </c>
      <c r="P18" s="115">
        <v>155</v>
      </c>
      <c r="Q18" s="115">
        <v>162.5</v>
      </c>
      <c r="R18" s="132">
        <v>165</v>
      </c>
      <c r="S18" s="109"/>
      <c r="T18" s="109">
        <v>160</v>
      </c>
      <c r="U18" s="116">
        <f t="shared" si="1"/>
        <v>86.608</v>
      </c>
      <c r="V18" s="101">
        <f t="shared" si="2"/>
        <v>415</v>
      </c>
      <c r="W18" s="100">
        <f t="shared" si="3"/>
        <v>224.6395</v>
      </c>
      <c r="X18" s="134">
        <v>260</v>
      </c>
      <c r="Y18" s="105">
        <v>260</v>
      </c>
      <c r="Z18" s="105">
        <v>267.5</v>
      </c>
      <c r="AA18" s="112"/>
      <c r="AB18" s="101">
        <v>267.5</v>
      </c>
      <c r="AC18" s="100">
        <f t="shared" si="4"/>
        <v>144.79775</v>
      </c>
      <c r="AD18" s="101">
        <f t="shared" si="5"/>
        <v>682.5</v>
      </c>
      <c r="AE18" s="100">
        <f t="shared" si="6"/>
        <v>369.43725</v>
      </c>
      <c r="AF18" s="36"/>
    </row>
    <row r="19" spans="1:32" s="18" customFormat="1" ht="12.75" customHeight="1">
      <c r="A19" s="51">
        <v>1</v>
      </c>
      <c r="B19" s="101">
        <v>125</v>
      </c>
      <c r="C19" s="103" t="s">
        <v>78</v>
      </c>
      <c r="D19" s="106"/>
      <c r="E19" s="106"/>
      <c r="F19" s="107">
        <v>31899</v>
      </c>
      <c r="G19" s="101" t="s">
        <v>27</v>
      </c>
      <c r="H19" s="108">
        <v>120.2</v>
      </c>
      <c r="I19" s="102">
        <v>0.5268</v>
      </c>
      <c r="J19" s="134">
        <v>230</v>
      </c>
      <c r="K19" s="105">
        <v>230</v>
      </c>
      <c r="L19" s="134">
        <v>260</v>
      </c>
      <c r="M19" s="101"/>
      <c r="N19" s="101">
        <v>230</v>
      </c>
      <c r="O19" s="100">
        <f t="shared" si="0"/>
        <v>121.16400000000002</v>
      </c>
      <c r="P19" s="115">
        <v>170</v>
      </c>
      <c r="Q19" s="115">
        <v>180</v>
      </c>
      <c r="R19" s="132">
        <v>195</v>
      </c>
      <c r="S19" s="109"/>
      <c r="T19" s="109">
        <v>180</v>
      </c>
      <c r="U19" s="116">
        <f t="shared" si="1"/>
        <v>94.82400000000001</v>
      </c>
      <c r="V19" s="101">
        <f t="shared" si="2"/>
        <v>410</v>
      </c>
      <c r="W19" s="100">
        <f t="shared" si="3"/>
        <v>215.98800000000003</v>
      </c>
      <c r="X19" s="105">
        <v>230</v>
      </c>
      <c r="Y19" s="134">
        <v>250</v>
      </c>
      <c r="Z19" s="105">
        <v>250</v>
      </c>
      <c r="AA19" s="112"/>
      <c r="AB19" s="101">
        <v>250</v>
      </c>
      <c r="AC19" s="100">
        <f t="shared" si="4"/>
        <v>131.70000000000002</v>
      </c>
      <c r="AD19" s="101">
        <f t="shared" si="5"/>
        <v>660</v>
      </c>
      <c r="AE19" s="100">
        <f t="shared" si="6"/>
        <v>347.68800000000005</v>
      </c>
      <c r="AF19" s="32"/>
    </row>
    <row r="20" spans="1:32" s="18" customFormat="1" ht="12.75" customHeight="1">
      <c r="A20" s="32"/>
      <c r="B20" s="36"/>
      <c r="C20" s="40"/>
      <c r="D20" s="66"/>
      <c r="E20" s="32"/>
      <c r="F20" s="41"/>
      <c r="G20" s="32"/>
      <c r="H20" s="42"/>
      <c r="I20" s="86"/>
      <c r="J20" s="32"/>
      <c r="K20" s="60"/>
      <c r="L20" s="43"/>
      <c r="M20" s="36"/>
      <c r="N20" s="36"/>
      <c r="O20" s="37"/>
      <c r="P20" s="32"/>
      <c r="Q20" s="32"/>
      <c r="R20" s="32"/>
      <c r="S20" s="36"/>
      <c r="T20" s="36"/>
      <c r="U20" s="37"/>
      <c r="V20" s="36"/>
      <c r="W20" s="37"/>
      <c r="X20" s="32"/>
      <c r="Y20" s="43"/>
      <c r="Z20" s="36"/>
      <c r="AA20" s="36"/>
      <c r="AB20" s="36"/>
      <c r="AC20" s="37"/>
      <c r="AD20" s="36"/>
      <c r="AE20" s="37"/>
      <c r="AF20" s="36"/>
    </row>
    <row r="22" ht="12">
      <c r="C22" s="52" t="s">
        <v>21</v>
      </c>
    </row>
    <row r="23" ht="12">
      <c r="C23" s="53" t="s">
        <v>18</v>
      </c>
    </row>
  </sheetData>
  <sheetProtection/>
  <mergeCells count="15">
    <mergeCell ref="X3:AC3"/>
    <mergeCell ref="AD3:AE3"/>
    <mergeCell ref="AF3:AF4"/>
    <mergeCell ref="F3:F4"/>
    <mergeCell ref="G3:G4"/>
    <mergeCell ref="H3:H4"/>
    <mergeCell ref="I3:I4"/>
    <mergeCell ref="J3:O3"/>
    <mergeCell ref="P3:U3"/>
    <mergeCell ref="V3:W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2"/>
  <sheetViews>
    <sheetView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F2" sqref="F2"/>
    </sheetView>
  </sheetViews>
  <sheetFormatPr defaultColWidth="9.140625" defaultRowHeight="15"/>
  <cols>
    <col min="1" max="1" width="6.28125" style="10" customWidth="1"/>
    <col min="2" max="2" width="6.140625" style="10" customWidth="1"/>
    <col min="3" max="3" width="20.00390625" style="10" customWidth="1"/>
    <col min="4" max="5" width="9.140625" style="10" customWidth="1"/>
    <col min="6" max="6" width="10.28125" style="10" customWidth="1"/>
    <col min="7" max="7" width="14.140625" style="10" customWidth="1"/>
    <col min="8" max="8" width="9.140625" style="10" customWidth="1"/>
    <col min="9" max="9" width="9.140625" style="89" customWidth="1"/>
    <col min="10" max="31" width="9.140625" style="10" customWidth="1"/>
    <col min="32" max="32" width="11.57421875" style="10" customWidth="1"/>
    <col min="33" max="16384" width="9.140625" style="12" customWidth="1"/>
  </cols>
  <sheetData>
    <row r="1" spans="4:31" s="1" customFormat="1" ht="12">
      <c r="D1" s="2"/>
      <c r="E1" s="2"/>
      <c r="F1" s="54" t="s">
        <v>179</v>
      </c>
      <c r="H1" s="3"/>
      <c r="I1" s="4"/>
      <c r="J1" s="2"/>
      <c r="K1" s="5"/>
      <c r="L1" s="5"/>
      <c r="M1" s="2"/>
      <c r="N1" s="2"/>
      <c r="O1" s="6"/>
      <c r="P1" s="2"/>
      <c r="Q1" s="2"/>
      <c r="R1" s="2"/>
      <c r="S1" s="2"/>
      <c r="T1" s="7"/>
      <c r="U1" s="8"/>
      <c r="W1" s="8"/>
      <c r="Y1" s="9"/>
      <c r="AC1" s="8"/>
      <c r="AE1" s="8"/>
    </row>
    <row r="2" ht="12.75" thickBot="1">
      <c r="I2" s="10"/>
    </row>
    <row r="3" spans="1:32" s="1" customFormat="1" ht="12">
      <c r="A3" s="165" t="s">
        <v>2</v>
      </c>
      <c r="B3" s="167" t="s">
        <v>3</v>
      </c>
      <c r="C3" s="169" t="s">
        <v>1</v>
      </c>
      <c r="D3" s="171" t="s">
        <v>4</v>
      </c>
      <c r="E3" s="169" t="s">
        <v>5</v>
      </c>
      <c r="F3" s="169" t="s">
        <v>6</v>
      </c>
      <c r="G3" s="169" t="s">
        <v>7</v>
      </c>
      <c r="H3" s="177" t="s">
        <v>8</v>
      </c>
      <c r="I3" s="179" t="s">
        <v>9</v>
      </c>
      <c r="J3" s="174" t="s">
        <v>10</v>
      </c>
      <c r="K3" s="174"/>
      <c r="L3" s="174"/>
      <c r="M3" s="174"/>
      <c r="N3" s="174"/>
      <c r="O3" s="174"/>
      <c r="P3" s="174" t="s">
        <v>11</v>
      </c>
      <c r="Q3" s="174"/>
      <c r="R3" s="174"/>
      <c r="S3" s="174"/>
      <c r="T3" s="174"/>
      <c r="U3" s="174"/>
      <c r="V3" s="174" t="s">
        <v>12</v>
      </c>
      <c r="W3" s="174"/>
      <c r="X3" s="174" t="s">
        <v>13</v>
      </c>
      <c r="Y3" s="174"/>
      <c r="Z3" s="174"/>
      <c r="AA3" s="174"/>
      <c r="AB3" s="174"/>
      <c r="AC3" s="174"/>
      <c r="AD3" s="174" t="s">
        <v>14</v>
      </c>
      <c r="AE3" s="174"/>
      <c r="AF3" s="169" t="s">
        <v>15</v>
      </c>
    </row>
    <row r="4" spans="1:32" s="18" customFormat="1" ht="12">
      <c r="A4" s="166"/>
      <c r="B4" s="168"/>
      <c r="C4" s="173"/>
      <c r="D4" s="172"/>
      <c r="E4" s="173"/>
      <c r="F4" s="173"/>
      <c r="G4" s="173"/>
      <c r="H4" s="178"/>
      <c r="I4" s="180"/>
      <c r="J4" s="13">
        <v>1</v>
      </c>
      <c r="K4" s="14">
        <v>2</v>
      </c>
      <c r="L4" s="14">
        <v>3</v>
      </c>
      <c r="M4" s="13">
        <v>4</v>
      </c>
      <c r="N4" s="15" t="s">
        <v>16</v>
      </c>
      <c r="O4" s="17" t="s">
        <v>9</v>
      </c>
      <c r="P4" s="13">
        <v>1</v>
      </c>
      <c r="Q4" s="13">
        <v>2</v>
      </c>
      <c r="R4" s="13">
        <v>3</v>
      </c>
      <c r="S4" s="13">
        <v>4</v>
      </c>
      <c r="T4" s="15" t="s">
        <v>16</v>
      </c>
      <c r="U4" s="17" t="s">
        <v>9</v>
      </c>
      <c r="V4" s="13" t="s">
        <v>17</v>
      </c>
      <c r="W4" s="17" t="s">
        <v>9</v>
      </c>
      <c r="X4" s="13">
        <v>1</v>
      </c>
      <c r="Y4" s="14">
        <v>2</v>
      </c>
      <c r="Z4" s="13">
        <v>3</v>
      </c>
      <c r="AA4" s="13">
        <v>4</v>
      </c>
      <c r="AB4" s="15" t="s">
        <v>16</v>
      </c>
      <c r="AC4" s="17" t="s">
        <v>9</v>
      </c>
      <c r="AD4" s="15" t="s">
        <v>0</v>
      </c>
      <c r="AE4" s="17" t="s">
        <v>9</v>
      </c>
      <c r="AF4" s="173"/>
    </row>
    <row r="5" spans="1:32" s="18" customFormat="1" ht="12">
      <c r="A5" s="30"/>
      <c r="B5" s="32"/>
      <c r="C5" s="30" t="s">
        <v>20</v>
      </c>
      <c r="D5" s="30"/>
      <c r="E5" s="30"/>
      <c r="F5" s="30"/>
      <c r="G5" s="30"/>
      <c r="H5" s="73"/>
      <c r="I5" s="91"/>
      <c r="J5" s="64"/>
      <c r="K5" s="59"/>
      <c r="L5" s="59"/>
      <c r="M5" s="64"/>
      <c r="N5" s="74"/>
      <c r="O5" s="28"/>
      <c r="P5" s="64"/>
      <c r="Q5" s="64"/>
      <c r="R5" s="64"/>
      <c r="S5" s="64"/>
      <c r="T5" s="74"/>
      <c r="U5" s="28"/>
      <c r="V5" s="64"/>
      <c r="W5" s="28"/>
      <c r="X5" s="64"/>
      <c r="Y5" s="59"/>
      <c r="Z5" s="64"/>
      <c r="AA5" s="64"/>
      <c r="AB5" s="74"/>
      <c r="AC5" s="28"/>
      <c r="AD5" s="74"/>
      <c r="AE5" s="28"/>
      <c r="AF5" s="30"/>
    </row>
    <row r="6" spans="1:32" s="1" customFormat="1" ht="12.75" customHeight="1">
      <c r="A6" s="36">
        <v>1</v>
      </c>
      <c r="B6" s="101">
        <v>90</v>
      </c>
      <c r="C6" s="103" t="s">
        <v>79</v>
      </c>
      <c r="D6" s="106" t="s">
        <v>24</v>
      </c>
      <c r="E6" s="106" t="s">
        <v>25</v>
      </c>
      <c r="F6" s="107">
        <v>32680</v>
      </c>
      <c r="G6" s="101" t="s">
        <v>27</v>
      </c>
      <c r="H6" s="108">
        <v>89.3</v>
      </c>
      <c r="I6" s="102">
        <v>0.5881</v>
      </c>
      <c r="J6" s="115">
        <v>310</v>
      </c>
      <c r="K6" s="115">
        <v>330</v>
      </c>
      <c r="L6" s="115">
        <v>350</v>
      </c>
      <c r="M6" s="109"/>
      <c r="N6" s="109">
        <v>350</v>
      </c>
      <c r="O6" s="100">
        <f>I6*N6</f>
        <v>205.83499999999998</v>
      </c>
      <c r="P6" s="115">
        <v>170</v>
      </c>
      <c r="Q6" s="132">
        <v>180</v>
      </c>
      <c r="R6" s="132">
        <v>180</v>
      </c>
      <c r="S6" s="109"/>
      <c r="T6" s="109">
        <v>170</v>
      </c>
      <c r="U6" s="116">
        <f>I6*T6</f>
        <v>99.97699999999999</v>
      </c>
      <c r="V6" s="101">
        <f>N6+T6</f>
        <v>520</v>
      </c>
      <c r="W6" s="100">
        <f>I6*V6</f>
        <v>305.81199999999995</v>
      </c>
      <c r="X6" s="105">
        <v>210</v>
      </c>
      <c r="Y6" s="134">
        <v>220</v>
      </c>
      <c r="Z6" s="105">
        <v>220</v>
      </c>
      <c r="AA6" s="112"/>
      <c r="AB6" s="101">
        <v>220</v>
      </c>
      <c r="AC6" s="100">
        <f>I6*AB6</f>
        <v>129.38199999999998</v>
      </c>
      <c r="AD6" s="101">
        <f>V6+AB6</f>
        <v>740</v>
      </c>
      <c r="AE6" s="100">
        <f>I6*AD6</f>
        <v>435.19399999999996</v>
      </c>
      <c r="AF6" s="36"/>
    </row>
    <row r="7" spans="1:32" s="1" customFormat="1" ht="12.75" customHeight="1">
      <c r="A7" s="36">
        <v>1</v>
      </c>
      <c r="B7" s="101">
        <v>125</v>
      </c>
      <c r="C7" s="103" t="s">
        <v>58</v>
      </c>
      <c r="D7" s="106" t="s">
        <v>59</v>
      </c>
      <c r="E7" s="106" t="s">
        <v>60</v>
      </c>
      <c r="F7" s="107">
        <v>32611</v>
      </c>
      <c r="G7" s="101" t="s">
        <v>27</v>
      </c>
      <c r="H7" s="108">
        <v>118.2</v>
      </c>
      <c r="I7" s="102">
        <v>0.5286</v>
      </c>
      <c r="J7" s="115">
        <v>270</v>
      </c>
      <c r="K7" s="115" t="s">
        <v>54</v>
      </c>
      <c r="L7" s="115" t="s">
        <v>54</v>
      </c>
      <c r="M7" s="109"/>
      <c r="N7" s="109">
        <v>270</v>
      </c>
      <c r="O7" s="100">
        <f>I7*N7</f>
        <v>142.72199999999998</v>
      </c>
      <c r="P7" s="115">
        <v>175</v>
      </c>
      <c r="Q7" s="115" t="s">
        <v>54</v>
      </c>
      <c r="R7" s="115" t="s">
        <v>54</v>
      </c>
      <c r="S7" s="109"/>
      <c r="T7" s="109">
        <v>175</v>
      </c>
      <c r="U7" s="116">
        <f>I7*T7</f>
        <v>92.505</v>
      </c>
      <c r="V7" s="101">
        <f>N7+T7</f>
        <v>445</v>
      </c>
      <c r="W7" s="100">
        <f>I7*V7</f>
        <v>235.22699999999998</v>
      </c>
      <c r="X7" s="105">
        <v>290</v>
      </c>
      <c r="Y7" s="105">
        <v>310</v>
      </c>
      <c r="Z7" s="105" t="s">
        <v>54</v>
      </c>
      <c r="AA7" s="112"/>
      <c r="AB7" s="101">
        <v>310</v>
      </c>
      <c r="AC7" s="100">
        <f>I7*AB7</f>
        <v>163.86599999999999</v>
      </c>
      <c r="AD7" s="101">
        <f>V7+AB7</f>
        <v>755</v>
      </c>
      <c r="AE7" s="100">
        <f>I7*AD7</f>
        <v>399.09299999999996</v>
      </c>
      <c r="AF7" s="32"/>
    </row>
    <row r="8" spans="1:32" ht="12.75" customHeight="1">
      <c r="A8" s="49">
        <v>1</v>
      </c>
      <c r="B8" s="101">
        <v>125</v>
      </c>
      <c r="C8" s="103" t="s">
        <v>80</v>
      </c>
      <c r="D8" s="106" t="s">
        <v>59</v>
      </c>
      <c r="E8" s="106" t="s">
        <v>60</v>
      </c>
      <c r="F8" s="107">
        <v>24414</v>
      </c>
      <c r="G8" s="101" t="s">
        <v>81</v>
      </c>
      <c r="H8" s="108">
        <v>120.4</v>
      </c>
      <c r="I8" s="102">
        <v>0.5266</v>
      </c>
      <c r="J8" s="115">
        <v>190</v>
      </c>
      <c r="K8" s="115">
        <v>205</v>
      </c>
      <c r="L8" s="115">
        <v>215</v>
      </c>
      <c r="M8" s="109"/>
      <c r="N8" s="109">
        <v>215</v>
      </c>
      <c r="O8" s="100">
        <f>I8*N8</f>
        <v>113.219</v>
      </c>
      <c r="P8" s="115">
        <v>175</v>
      </c>
      <c r="Q8" s="115">
        <v>182.5</v>
      </c>
      <c r="R8" s="115">
        <v>190</v>
      </c>
      <c r="S8" s="109"/>
      <c r="T8" s="109">
        <v>190</v>
      </c>
      <c r="U8" s="116">
        <f>I8*T8</f>
        <v>100.05399999999999</v>
      </c>
      <c r="V8" s="101">
        <f>N8+T8</f>
        <v>405</v>
      </c>
      <c r="W8" s="100">
        <f>I8*V8</f>
        <v>213.273</v>
      </c>
      <c r="X8" s="105">
        <v>250</v>
      </c>
      <c r="Y8" s="105">
        <v>280</v>
      </c>
      <c r="Z8" s="105" t="s">
        <v>54</v>
      </c>
      <c r="AA8" s="112"/>
      <c r="AB8" s="101">
        <v>280</v>
      </c>
      <c r="AC8" s="100">
        <f>I8*AB8</f>
        <v>147.44799999999998</v>
      </c>
      <c r="AD8" s="101">
        <f>V8+AB8</f>
        <v>685</v>
      </c>
      <c r="AE8" s="100">
        <f>I8*AD8</f>
        <v>360.72099999999995</v>
      </c>
      <c r="AF8" s="48"/>
    </row>
    <row r="9" spans="1:32" s="1" customFormat="1" ht="12.75" customHeight="1">
      <c r="A9" s="36"/>
      <c r="B9" s="36"/>
      <c r="C9" s="40"/>
      <c r="D9" s="36"/>
      <c r="E9" s="36"/>
      <c r="F9" s="47"/>
      <c r="G9" s="36"/>
      <c r="H9" s="42"/>
      <c r="I9" s="86"/>
      <c r="J9" s="32"/>
      <c r="K9" s="60"/>
      <c r="L9" s="43"/>
      <c r="M9" s="36"/>
      <c r="N9" s="36"/>
      <c r="O9" s="37"/>
      <c r="P9" s="32"/>
      <c r="Q9" s="32"/>
      <c r="R9" s="32"/>
      <c r="S9" s="36"/>
      <c r="T9" s="36"/>
      <c r="U9" s="37"/>
      <c r="V9" s="36"/>
      <c r="W9" s="37"/>
      <c r="X9" s="32"/>
      <c r="Y9" s="43"/>
      <c r="Z9" s="36"/>
      <c r="AA9" s="36"/>
      <c r="AB9" s="36"/>
      <c r="AC9" s="37"/>
      <c r="AD9" s="36"/>
      <c r="AE9" s="37"/>
      <c r="AF9" s="36"/>
    </row>
    <row r="11" ht="12">
      <c r="C11" s="52" t="s">
        <v>21</v>
      </c>
    </row>
    <row r="12" ht="12">
      <c r="C12" s="53" t="s">
        <v>18</v>
      </c>
    </row>
  </sheetData>
  <sheetProtection/>
  <mergeCells count="15">
    <mergeCell ref="X3:AC3"/>
    <mergeCell ref="AD3:AE3"/>
    <mergeCell ref="AF3:AF4"/>
    <mergeCell ref="F3:F4"/>
    <mergeCell ref="G3:G4"/>
    <mergeCell ref="H3:H4"/>
    <mergeCell ref="I3:I4"/>
    <mergeCell ref="J3:O3"/>
    <mergeCell ref="P3:U3"/>
    <mergeCell ref="V3:W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F2" sqref="F2"/>
    </sheetView>
  </sheetViews>
  <sheetFormatPr defaultColWidth="9.140625" defaultRowHeight="15"/>
  <cols>
    <col min="1" max="1" width="6.57421875" style="10" customWidth="1"/>
    <col min="2" max="2" width="6.7109375" style="10" customWidth="1"/>
    <col min="3" max="3" width="20.140625" style="10" customWidth="1"/>
    <col min="4" max="4" width="12.8515625" style="10" customWidth="1"/>
    <col min="5" max="5" width="9.140625" style="10" customWidth="1"/>
    <col min="6" max="6" width="10.140625" style="11" customWidth="1"/>
    <col min="7" max="7" width="14.28125" style="10" customWidth="1"/>
    <col min="8" max="8" width="9.140625" style="10" customWidth="1"/>
    <col min="9" max="9" width="9.140625" style="89" customWidth="1"/>
    <col min="10" max="15" width="9.140625" style="10" customWidth="1"/>
    <col min="16" max="16" width="13.421875" style="10" customWidth="1"/>
    <col min="17" max="16384" width="9.140625" style="10" customWidth="1"/>
  </cols>
  <sheetData>
    <row r="1" spans="4:15" s="1" customFormat="1" ht="12">
      <c r="D1" s="2"/>
      <c r="E1" s="2"/>
      <c r="F1" s="2" t="s">
        <v>180</v>
      </c>
      <c r="H1" s="3"/>
      <c r="I1" s="4"/>
      <c r="J1" s="2"/>
      <c r="K1" s="2"/>
      <c r="L1" s="2"/>
      <c r="M1" s="2"/>
      <c r="N1" s="7"/>
      <c r="O1" s="8"/>
    </row>
    <row r="2" ht="12.75" thickBot="1">
      <c r="I2" s="10"/>
    </row>
    <row r="3" spans="1:16" s="55" customFormat="1" ht="12">
      <c r="A3" s="165" t="s">
        <v>2</v>
      </c>
      <c r="B3" s="200" t="s">
        <v>3</v>
      </c>
      <c r="C3" s="169" t="s">
        <v>1</v>
      </c>
      <c r="D3" s="171" t="s">
        <v>4</v>
      </c>
      <c r="E3" s="169" t="s">
        <v>5</v>
      </c>
      <c r="F3" s="175" t="s">
        <v>6</v>
      </c>
      <c r="G3" s="169" t="s">
        <v>7</v>
      </c>
      <c r="H3" s="177" t="s">
        <v>8</v>
      </c>
      <c r="I3" s="179" t="s">
        <v>9</v>
      </c>
      <c r="J3" s="174" t="s">
        <v>13</v>
      </c>
      <c r="K3" s="174"/>
      <c r="L3" s="174"/>
      <c r="M3" s="174"/>
      <c r="N3" s="174"/>
      <c r="O3" s="174"/>
      <c r="P3" s="202" t="s">
        <v>15</v>
      </c>
    </row>
    <row r="4" spans="1:16" s="56" customFormat="1" ht="12">
      <c r="A4" s="166"/>
      <c r="B4" s="201"/>
      <c r="C4" s="170"/>
      <c r="D4" s="172"/>
      <c r="E4" s="173"/>
      <c r="F4" s="176"/>
      <c r="G4" s="173"/>
      <c r="H4" s="178"/>
      <c r="I4" s="180"/>
      <c r="J4" s="13">
        <v>1</v>
      </c>
      <c r="K4" s="13">
        <v>2</v>
      </c>
      <c r="L4" s="13">
        <v>3</v>
      </c>
      <c r="M4" s="13">
        <v>4</v>
      </c>
      <c r="N4" s="15" t="s">
        <v>16</v>
      </c>
      <c r="O4" s="17" t="s">
        <v>9</v>
      </c>
      <c r="P4" s="203"/>
    </row>
    <row r="5" spans="1:16" s="18" customFormat="1" ht="12">
      <c r="A5" s="63"/>
      <c r="B5" s="72"/>
      <c r="C5" s="30" t="s">
        <v>19</v>
      </c>
      <c r="D5" s="63"/>
      <c r="E5" s="22"/>
      <c r="F5" s="23"/>
      <c r="G5" s="22"/>
      <c r="H5" s="24"/>
      <c r="I5" s="87"/>
      <c r="J5" s="25"/>
      <c r="K5" s="25"/>
      <c r="L5" s="25"/>
      <c r="M5" s="25"/>
      <c r="N5" s="27"/>
      <c r="O5" s="29"/>
      <c r="P5" s="30"/>
    </row>
    <row r="6" spans="1:17" s="1" customFormat="1" ht="12.75" customHeight="1">
      <c r="A6" s="36">
        <v>1</v>
      </c>
      <c r="B6" s="93">
        <v>44</v>
      </c>
      <c r="C6" s="94" t="s">
        <v>23</v>
      </c>
      <c r="D6" s="95" t="s">
        <v>24</v>
      </c>
      <c r="E6" s="95" t="s">
        <v>25</v>
      </c>
      <c r="F6" s="96" t="s">
        <v>26</v>
      </c>
      <c r="G6" s="93" t="s">
        <v>27</v>
      </c>
      <c r="H6" s="97">
        <v>42.8</v>
      </c>
      <c r="I6" s="98">
        <v>1.1323</v>
      </c>
      <c r="J6" s="99">
        <v>125</v>
      </c>
      <c r="K6" s="105">
        <v>130</v>
      </c>
      <c r="L6" s="134">
        <v>132.5</v>
      </c>
      <c r="M6" s="103"/>
      <c r="N6" s="104">
        <v>130</v>
      </c>
      <c r="O6" s="100">
        <f>I6*N6</f>
        <v>147.199</v>
      </c>
      <c r="P6" s="105"/>
      <c r="Q6" s="121"/>
    </row>
    <row r="7" spans="1:16" s="18" customFormat="1" ht="12">
      <c r="A7" s="63"/>
      <c r="B7" s="72"/>
      <c r="C7" s="30"/>
      <c r="D7" s="63"/>
      <c r="E7" s="22"/>
      <c r="F7" s="23"/>
      <c r="G7" s="22"/>
      <c r="H7" s="24"/>
      <c r="I7" s="87"/>
      <c r="J7" s="25"/>
      <c r="K7" s="25"/>
      <c r="L7" s="25"/>
      <c r="M7" s="25"/>
      <c r="N7" s="27"/>
      <c r="O7" s="29"/>
      <c r="P7" s="30"/>
    </row>
    <row r="8" spans="1:16" s="1" customFormat="1" ht="12.75" customHeight="1">
      <c r="A8" s="36"/>
      <c r="B8" s="36"/>
      <c r="C8" s="45" t="s">
        <v>20</v>
      </c>
      <c r="D8" s="36"/>
      <c r="E8" s="32"/>
      <c r="F8" s="41"/>
      <c r="G8" s="36"/>
      <c r="H8" s="42"/>
      <c r="I8" s="86"/>
      <c r="J8" s="32"/>
      <c r="K8" s="32"/>
      <c r="L8" s="32"/>
      <c r="M8" s="36"/>
      <c r="N8" s="36"/>
      <c r="O8" s="37"/>
      <c r="P8" s="36"/>
    </row>
    <row r="9" spans="1:17" s="1" customFormat="1" ht="12.75" customHeight="1">
      <c r="A9" s="67">
        <v>1</v>
      </c>
      <c r="B9" s="101">
        <v>90</v>
      </c>
      <c r="C9" s="103" t="s">
        <v>55</v>
      </c>
      <c r="D9" s="106" t="s">
        <v>24</v>
      </c>
      <c r="E9" s="106" t="s">
        <v>25</v>
      </c>
      <c r="F9" s="107">
        <v>32593</v>
      </c>
      <c r="G9" s="101" t="s">
        <v>27</v>
      </c>
      <c r="H9" s="119">
        <v>90</v>
      </c>
      <c r="I9" s="100">
        <v>0.5853</v>
      </c>
      <c r="J9" s="105">
        <v>255</v>
      </c>
      <c r="K9" s="134">
        <v>262.5</v>
      </c>
      <c r="L9" s="105" t="s">
        <v>54</v>
      </c>
      <c r="M9" s="103"/>
      <c r="N9" s="101">
        <v>255</v>
      </c>
      <c r="O9" s="120">
        <f>I9*N9</f>
        <v>149.25150000000002</v>
      </c>
      <c r="P9" s="101"/>
      <c r="Q9" s="122"/>
    </row>
    <row r="10" spans="1:17" s="1" customFormat="1" ht="12.75" customHeight="1">
      <c r="A10" s="36">
        <v>1</v>
      </c>
      <c r="B10" s="101">
        <v>90</v>
      </c>
      <c r="C10" s="103" t="s">
        <v>56</v>
      </c>
      <c r="D10" s="106" t="s">
        <v>24</v>
      </c>
      <c r="E10" s="106" t="s">
        <v>33</v>
      </c>
      <c r="F10" s="107">
        <v>25838</v>
      </c>
      <c r="G10" s="101" t="s">
        <v>57</v>
      </c>
      <c r="H10" s="119">
        <v>87.9</v>
      </c>
      <c r="I10" s="100">
        <v>0.5939</v>
      </c>
      <c r="J10" s="105">
        <v>190</v>
      </c>
      <c r="K10" s="105">
        <v>205</v>
      </c>
      <c r="L10" s="105">
        <v>215</v>
      </c>
      <c r="M10" s="103"/>
      <c r="N10" s="101">
        <v>215</v>
      </c>
      <c r="O10" s="120">
        <f>I10*N10</f>
        <v>127.68849999999999</v>
      </c>
      <c r="P10" s="101"/>
      <c r="Q10" s="122"/>
    </row>
    <row r="11" spans="1:17" s="1" customFormat="1" ht="12.75" customHeight="1">
      <c r="A11" s="36">
        <v>1</v>
      </c>
      <c r="B11" s="101">
        <v>100</v>
      </c>
      <c r="C11" s="103" t="s">
        <v>53</v>
      </c>
      <c r="D11" s="106" t="s">
        <v>24</v>
      </c>
      <c r="E11" s="106" t="s">
        <v>33</v>
      </c>
      <c r="F11" s="107">
        <v>30706</v>
      </c>
      <c r="G11" s="101" t="s">
        <v>27</v>
      </c>
      <c r="H11" s="108">
        <v>91.2</v>
      </c>
      <c r="I11" s="102">
        <v>0.5935</v>
      </c>
      <c r="J11" s="105">
        <v>150</v>
      </c>
      <c r="K11" s="105">
        <v>170</v>
      </c>
      <c r="L11" s="134">
        <v>190</v>
      </c>
      <c r="M11" s="103"/>
      <c r="N11" s="101">
        <v>170</v>
      </c>
      <c r="O11" s="120">
        <f>I11*N11</f>
        <v>100.89500000000001</v>
      </c>
      <c r="P11" s="101"/>
      <c r="Q11" s="123"/>
    </row>
    <row r="12" spans="1:16" s="18" customFormat="1" ht="12.75" customHeight="1">
      <c r="A12" s="32"/>
      <c r="B12" s="36"/>
      <c r="C12" s="40"/>
      <c r="D12" s="32"/>
      <c r="E12" s="32"/>
      <c r="F12" s="34"/>
      <c r="G12" s="32"/>
      <c r="H12" s="42"/>
      <c r="I12" s="86"/>
      <c r="J12" s="32"/>
      <c r="K12" s="36"/>
      <c r="L12" s="36"/>
      <c r="M12" s="36"/>
      <c r="N12" s="36"/>
      <c r="O12" s="37"/>
      <c r="P12" s="36"/>
    </row>
    <row r="16" ht="12">
      <c r="C16" s="52" t="s">
        <v>21</v>
      </c>
    </row>
    <row r="17" ht="12">
      <c r="C17" s="53" t="s">
        <v>18</v>
      </c>
    </row>
  </sheetData>
  <sheetProtection/>
  <mergeCells count="11">
    <mergeCell ref="G3:G4"/>
    <mergeCell ref="H3:H4"/>
    <mergeCell ref="I3:I4"/>
    <mergeCell ref="J3:O3"/>
    <mergeCell ref="P3:P4"/>
    <mergeCell ref="F3:F4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F2" sqref="F2"/>
    </sheetView>
  </sheetViews>
  <sheetFormatPr defaultColWidth="9.140625" defaultRowHeight="15"/>
  <cols>
    <col min="1" max="1" width="6.57421875" style="10" customWidth="1"/>
    <col min="2" max="2" width="6.7109375" style="10" customWidth="1"/>
    <col min="3" max="3" width="20.140625" style="10" customWidth="1"/>
    <col min="4" max="4" width="12.8515625" style="10" customWidth="1"/>
    <col min="5" max="5" width="9.140625" style="10" customWidth="1"/>
    <col min="6" max="6" width="10.140625" style="11" customWidth="1"/>
    <col min="7" max="7" width="14.28125" style="10" customWidth="1"/>
    <col min="8" max="8" width="9.140625" style="10" customWidth="1"/>
    <col min="9" max="9" width="9.140625" style="89" customWidth="1"/>
    <col min="10" max="15" width="9.140625" style="10" customWidth="1"/>
    <col min="16" max="16" width="13.421875" style="10" customWidth="1"/>
    <col min="17" max="16384" width="9.140625" style="10" customWidth="1"/>
  </cols>
  <sheetData>
    <row r="1" spans="4:15" s="1" customFormat="1" ht="12">
      <c r="D1" s="2"/>
      <c r="E1" s="2"/>
      <c r="F1" s="2" t="s">
        <v>181</v>
      </c>
      <c r="H1" s="3"/>
      <c r="I1" s="4"/>
      <c r="J1" s="2"/>
      <c r="K1" s="2"/>
      <c r="L1" s="2"/>
      <c r="M1" s="2"/>
      <c r="N1" s="7"/>
      <c r="O1" s="8"/>
    </row>
    <row r="2" ht="12.75" thickBot="1">
      <c r="I2" s="10"/>
    </row>
    <row r="3" spans="1:16" s="55" customFormat="1" ht="12">
      <c r="A3" s="165" t="s">
        <v>2</v>
      </c>
      <c r="B3" s="200" t="s">
        <v>3</v>
      </c>
      <c r="C3" s="169" t="s">
        <v>1</v>
      </c>
      <c r="D3" s="171" t="s">
        <v>4</v>
      </c>
      <c r="E3" s="169" t="s">
        <v>5</v>
      </c>
      <c r="F3" s="175" t="s">
        <v>6</v>
      </c>
      <c r="G3" s="169" t="s">
        <v>7</v>
      </c>
      <c r="H3" s="177" t="s">
        <v>8</v>
      </c>
      <c r="I3" s="179" t="s">
        <v>9</v>
      </c>
      <c r="J3" s="174" t="s">
        <v>13</v>
      </c>
      <c r="K3" s="174"/>
      <c r="L3" s="174"/>
      <c r="M3" s="174"/>
      <c r="N3" s="174"/>
      <c r="O3" s="174"/>
      <c r="P3" s="202" t="s">
        <v>15</v>
      </c>
    </row>
    <row r="4" spans="1:16" s="56" customFormat="1" ht="12">
      <c r="A4" s="166"/>
      <c r="B4" s="201"/>
      <c r="C4" s="170"/>
      <c r="D4" s="172"/>
      <c r="E4" s="173"/>
      <c r="F4" s="176"/>
      <c r="G4" s="173"/>
      <c r="H4" s="178"/>
      <c r="I4" s="180"/>
      <c r="J4" s="13">
        <v>1</v>
      </c>
      <c r="K4" s="13">
        <v>2</v>
      </c>
      <c r="L4" s="13">
        <v>3</v>
      </c>
      <c r="M4" s="13">
        <v>4</v>
      </c>
      <c r="N4" s="15" t="s">
        <v>16</v>
      </c>
      <c r="O4" s="17" t="s">
        <v>9</v>
      </c>
      <c r="P4" s="203"/>
    </row>
    <row r="5" spans="1:16" s="1" customFormat="1" ht="12.75" customHeight="1">
      <c r="A5" s="36"/>
      <c r="B5" s="36"/>
      <c r="C5" s="45" t="s">
        <v>20</v>
      </c>
      <c r="D5" s="36"/>
      <c r="E5" s="32"/>
      <c r="F5" s="41"/>
      <c r="G5" s="36"/>
      <c r="H5" s="42"/>
      <c r="I5" s="86"/>
      <c r="J5" s="32"/>
      <c r="K5" s="32"/>
      <c r="L5" s="32"/>
      <c r="M5" s="36"/>
      <c r="N5" s="36"/>
      <c r="O5" s="37"/>
      <c r="P5" s="36"/>
    </row>
    <row r="6" spans="1:15" s="1" customFormat="1" ht="12.75" customHeight="1">
      <c r="A6" s="36">
        <v>1</v>
      </c>
      <c r="B6" s="93">
        <v>90</v>
      </c>
      <c r="C6" s="124" t="s">
        <v>64</v>
      </c>
      <c r="D6" s="95" t="s">
        <v>24</v>
      </c>
      <c r="E6" s="95" t="s">
        <v>25</v>
      </c>
      <c r="F6" s="96" t="s">
        <v>65</v>
      </c>
      <c r="G6" s="93" t="s">
        <v>57</v>
      </c>
      <c r="H6" s="97">
        <v>89.85</v>
      </c>
      <c r="I6" s="98">
        <v>0.5859</v>
      </c>
      <c r="J6" s="99">
        <v>190</v>
      </c>
      <c r="K6" s="118">
        <v>215</v>
      </c>
      <c r="L6" s="132">
        <v>230</v>
      </c>
      <c r="M6" s="99"/>
      <c r="N6" s="99">
        <v>215</v>
      </c>
      <c r="O6" s="120">
        <f>I6*N6</f>
        <v>125.96849999999999</v>
      </c>
    </row>
    <row r="7" spans="1:16" s="18" customFormat="1" ht="12.75" customHeight="1">
      <c r="A7" s="32"/>
      <c r="B7" s="36"/>
      <c r="C7" s="40"/>
      <c r="D7" s="36"/>
      <c r="E7" s="32"/>
      <c r="F7" s="41"/>
      <c r="G7" s="32"/>
      <c r="H7" s="42"/>
      <c r="I7" s="86"/>
      <c r="J7" s="43"/>
      <c r="K7" s="36"/>
      <c r="L7" s="32"/>
      <c r="M7" s="36"/>
      <c r="N7" s="36"/>
      <c r="O7" s="37"/>
      <c r="P7" s="30"/>
    </row>
    <row r="11" ht="12">
      <c r="C11" s="52" t="s">
        <v>21</v>
      </c>
    </row>
    <row r="12" ht="12">
      <c r="C12" s="53" t="s">
        <v>18</v>
      </c>
    </row>
  </sheetData>
  <sheetProtection/>
  <mergeCells count="11">
    <mergeCell ref="G3:G4"/>
    <mergeCell ref="H3:H4"/>
    <mergeCell ref="I3:I4"/>
    <mergeCell ref="J3:O3"/>
    <mergeCell ref="P3:P4"/>
    <mergeCell ref="F3:F4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6.57421875" style="10" customWidth="1"/>
    <col min="2" max="2" width="6.7109375" style="10" customWidth="1"/>
    <col min="3" max="3" width="20.140625" style="10" customWidth="1"/>
    <col min="4" max="4" width="12.8515625" style="10" customWidth="1"/>
    <col min="5" max="5" width="9.140625" style="10" customWidth="1"/>
    <col min="6" max="6" width="10.140625" style="11" customWidth="1"/>
    <col min="7" max="7" width="14.28125" style="10" customWidth="1"/>
    <col min="8" max="8" width="9.140625" style="10" customWidth="1"/>
    <col min="9" max="9" width="9.140625" style="89" customWidth="1"/>
    <col min="10" max="15" width="9.140625" style="10" customWidth="1"/>
    <col min="16" max="16" width="13.421875" style="10" customWidth="1"/>
    <col min="17" max="16384" width="9.140625" style="10" customWidth="1"/>
  </cols>
  <sheetData>
    <row r="1" spans="4:15" s="1" customFormat="1" ht="12">
      <c r="D1" s="2"/>
      <c r="E1" s="2"/>
      <c r="F1" s="2" t="s">
        <v>182</v>
      </c>
      <c r="H1" s="3"/>
      <c r="I1" s="4"/>
      <c r="J1" s="2"/>
      <c r="K1" s="2"/>
      <c r="L1" s="2"/>
      <c r="M1" s="2"/>
      <c r="N1" s="7"/>
      <c r="O1" s="8"/>
    </row>
    <row r="2" ht="12.75" thickBot="1">
      <c r="I2" s="10"/>
    </row>
    <row r="3" spans="1:16" s="55" customFormat="1" ht="12">
      <c r="A3" s="165" t="s">
        <v>2</v>
      </c>
      <c r="B3" s="200" t="s">
        <v>3</v>
      </c>
      <c r="C3" s="169" t="s">
        <v>1</v>
      </c>
      <c r="D3" s="171" t="s">
        <v>4</v>
      </c>
      <c r="E3" s="169" t="s">
        <v>22</v>
      </c>
      <c r="F3" s="175" t="s">
        <v>6</v>
      </c>
      <c r="G3" s="169" t="s">
        <v>7</v>
      </c>
      <c r="H3" s="177" t="s">
        <v>8</v>
      </c>
      <c r="I3" s="179" t="s">
        <v>9</v>
      </c>
      <c r="J3" s="174" t="s">
        <v>13</v>
      </c>
      <c r="K3" s="174"/>
      <c r="L3" s="174"/>
      <c r="M3" s="174"/>
      <c r="N3" s="174"/>
      <c r="O3" s="174"/>
      <c r="P3" s="202" t="s">
        <v>15</v>
      </c>
    </row>
    <row r="4" spans="1:16" s="56" customFormat="1" ht="12">
      <c r="A4" s="166"/>
      <c r="B4" s="201"/>
      <c r="C4" s="170"/>
      <c r="D4" s="172"/>
      <c r="E4" s="173"/>
      <c r="F4" s="176"/>
      <c r="G4" s="173"/>
      <c r="H4" s="178"/>
      <c r="I4" s="180"/>
      <c r="J4" s="13">
        <v>1</v>
      </c>
      <c r="K4" s="13">
        <v>2</v>
      </c>
      <c r="L4" s="13">
        <v>3</v>
      </c>
      <c r="M4" s="13">
        <v>4</v>
      </c>
      <c r="N4" s="15" t="s">
        <v>16</v>
      </c>
      <c r="O4" s="17" t="s">
        <v>9</v>
      </c>
      <c r="P4" s="203"/>
    </row>
    <row r="5" spans="1:16" s="1" customFormat="1" ht="12.75" customHeight="1">
      <c r="A5" s="36"/>
      <c r="B5" s="36"/>
      <c r="C5" s="45" t="s">
        <v>20</v>
      </c>
      <c r="D5" s="36"/>
      <c r="E5" s="32"/>
      <c r="F5" s="41"/>
      <c r="G5" s="36"/>
      <c r="H5" s="42"/>
      <c r="I5" s="86"/>
      <c r="J5" s="32"/>
      <c r="K5" s="32"/>
      <c r="L5" s="32"/>
      <c r="M5" s="36"/>
      <c r="N5" s="36"/>
      <c r="O5" s="37"/>
      <c r="P5" s="36"/>
    </row>
    <row r="6" spans="1:17" s="18" customFormat="1" ht="12.75" customHeight="1">
      <c r="A6" s="36">
        <v>1</v>
      </c>
      <c r="B6" s="93">
        <v>125</v>
      </c>
      <c r="C6" s="124" t="s">
        <v>58</v>
      </c>
      <c r="D6" s="95" t="s">
        <v>59</v>
      </c>
      <c r="E6" s="95" t="s">
        <v>60</v>
      </c>
      <c r="F6" s="96" t="s">
        <v>61</v>
      </c>
      <c r="G6" s="93" t="s">
        <v>27</v>
      </c>
      <c r="H6" s="108">
        <v>118.2</v>
      </c>
      <c r="I6" s="98">
        <v>0.5286</v>
      </c>
      <c r="J6" s="99">
        <v>295</v>
      </c>
      <c r="K6" s="118">
        <v>307.5</v>
      </c>
      <c r="L6" s="99" t="s">
        <v>54</v>
      </c>
      <c r="M6" s="99"/>
      <c r="N6" s="99">
        <v>307.5</v>
      </c>
      <c r="O6" s="100">
        <f>I6*N6</f>
        <v>162.5445</v>
      </c>
      <c r="P6" s="101"/>
      <c r="Q6" s="123"/>
    </row>
    <row r="7" spans="1:17" s="1" customFormat="1" ht="12.75" customHeight="1">
      <c r="A7" s="36">
        <v>2</v>
      </c>
      <c r="B7" s="99">
        <v>125</v>
      </c>
      <c r="C7" s="103" t="s">
        <v>62</v>
      </c>
      <c r="D7" s="94" t="s">
        <v>24</v>
      </c>
      <c r="E7" s="95" t="s">
        <v>29</v>
      </c>
      <c r="F7" s="125" t="s">
        <v>63</v>
      </c>
      <c r="G7" s="99" t="s">
        <v>27</v>
      </c>
      <c r="H7" s="126">
        <v>124</v>
      </c>
      <c r="I7" s="120">
        <v>0.5224</v>
      </c>
      <c r="J7" s="99">
        <v>280</v>
      </c>
      <c r="K7" s="118">
        <v>300</v>
      </c>
      <c r="L7" s="99" t="s">
        <v>54</v>
      </c>
      <c r="M7" s="99"/>
      <c r="N7" s="99">
        <v>300</v>
      </c>
      <c r="O7" s="120">
        <f>I7*N7</f>
        <v>156.72</v>
      </c>
      <c r="P7" s="99"/>
      <c r="Q7" s="127"/>
    </row>
    <row r="8" spans="1:16" ht="12">
      <c r="A8" s="48"/>
      <c r="B8" s="48"/>
      <c r="C8" s="48"/>
      <c r="D8" s="48"/>
      <c r="E8" s="48"/>
      <c r="F8" s="71"/>
      <c r="G8" s="48"/>
      <c r="H8" s="48"/>
      <c r="I8" s="92"/>
      <c r="J8" s="48"/>
      <c r="K8" s="48"/>
      <c r="L8" s="48"/>
      <c r="M8" s="48"/>
      <c r="N8" s="48"/>
      <c r="O8" s="48"/>
      <c r="P8" s="48"/>
    </row>
    <row r="10" ht="12">
      <c r="C10" s="52" t="s">
        <v>21</v>
      </c>
    </row>
    <row r="11" ht="12">
      <c r="C11" s="53" t="s">
        <v>18</v>
      </c>
    </row>
  </sheetData>
  <sheetProtection/>
  <mergeCells count="11">
    <mergeCell ref="G3:G4"/>
    <mergeCell ref="H3:H4"/>
    <mergeCell ref="I3:I4"/>
    <mergeCell ref="J3:O3"/>
    <mergeCell ref="P3:P4"/>
    <mergeCell ref="F3:F4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6.57421875" style="10" customWidth="1"/>
    <col min="2" max="2" width="6.7109375" style="10" customWidth="1"/>
    <col min="3" max="3" width="20.140625" style="10" customWidth="1"/>
    <col min="4" max="4" width="12.8515625" style="10" customWidth="1"/>
    <col min="5" max="5" width="9.140625" style="10" customWidth="1"/>
    <col min="6" max="6" width="10.140625" style="11" customWidth="1"/>
    <col min="7" max="7" width="14.28125" style="10" customWidth="1"/>
    <col min="8" max="8" width="9.140625" style="10" customWidth="1"/>
    <col min="9" max="9" width="9.140625" style="89" customWidth="1"/>
    <col min="10" max="15" width="9.140625" style="10" customWidth="1"/>
    <col min="16" max="16" width="13.421875" style="10" customWidth="1"/>
    <col min="17" max="16384" width="9.140625" style="10" customWidth="1"/>
  </cols>
  <sheetData>
    <row r="1" spans="4:15" s="1" customFormat="1" ht="12">
      <c r="D1" s="2"/>
      <c r="E1" s="2"/>
      <c r="F1" s="2" t="s">
        <v>183</v>
      </c>
      <c r="H1" s="3"/>
      <c r="I1" s="4"/>
      <c r="J1" s="2"/>
      <c r="K1" s="2"/>
      <c r="L1" s="2"/>
      <c r="M1" s="2"/>
      <c r="N1" s="7"/>
      <c r="O1" s="8"/>
    </row>
    <row r="2" ht="12.75" thickBot="1">
      <c r="I2" s="10"/>
    </row>
    <row r="3" spans="1:16" s="55" customFormat="1" ht="12">
      <c r="A3" s="165" t="s">
        <v>2</v>
      </c>
      <c r="B3" s="200" t="s">
        <v>3</v>
      </c>
      <c r="C3" s="169" t="s">
        <v>1</v>
      </c>
      <c r="D3" s="171" t="s">
        <v>4</v>
      </c>
      <c r="E3" s="169" t="s">
        <v>5</v>
      </c>
      <c r="F3" s="175" t="s">
        <v>6</v>
      </c>
      <c r="G3" s="169" t="s">
        <v>7</v>
      </c>
      <c r="H3" s="177" t="s">
        <v>8</v>
      </c>
      <c r="I3" s="179" t="s">
        <v>9</v>
      </c>
      <c r="J3" s="174" t="s">
        <v>13</v>
      </c>
      <c r="K3" s="174"/>
      <c r="L3" s="174"/>
      <c r="M3" s="174"/>
      <c r="N3" s="174"/>
      <c r="O3" s="174"/>
      <c r="P3" s="202" t="s">
        <v>15</v>
      </c>
    </row>
    <row r="4" spans="1:16" s="56" customFormat="1" ht="12">
      <c r="A4" s="166"/>
      <c r="B4" s="201"/>
      <c r="C4" s="170"/>
      <c r="D4" s="172"/>
      <c r="E4" s="173"/>
      <c r="F4" s="176"/>
      <c r="G4" s="173"/>
      <c r="H4" s="178"/>
      <c r="I4" s="180"/>
      <c r="J4" s="13">
        <v>1</v>
      </c>
      <c r="K4" s="13">
        <v>2</v>
      </c>
      <c r="L4" s="13">
        <v>3</v>
      </c>
      <c r="M4" s="13">
        <v>4</v>
      </c>
      <c r="N4" s="15" t="s">
        <v>16</v>
      </c>
      <c r="O4" s="17" t="s">
        <v>9</v>
      </c>
      <c r="P4" s="203"/>
    </row>
    <row r="5" spans="1:16" s="1" customFormat="1" ht="12.75" customHeight="1">
      <c r="A5" s="36"/>
      <c r="B5" s="36"/>
      <c r="C5" s="45" t="s">
        <v>20</v>
      </c>
      <c r="D5" s="36"/>
      <c r="E5" s="32"/>
      <c r="F5" s="41"/>
      <c r="G5" s="36"/>
      <c r="H5" s="42"/>
      <c r="I5" s="86"/>
      <c r="J5" s="32"/>
      <c r="K5" s="32"/>
      <c r="L5" s="32"/>
      <c r="M5" s="36"/>
      <c r="N5" s="36"/>
      <c r="O5" s="37"/>
      <c r="P5" s="36"/>
    </row>
    <row r="6" spans="1:17" s="1" customFormat="1" ht="12.75" customHeight="1">
      <c r="A6" s="36">
        <v>1</v>
      </c>
      <c r="B6" s="101">
        <v>125</v>
      </c>
      <c r="C6" s="103" t="s">
        <v>58</v>
      </c>
      <c r="D6" s="106" t="s">
        <v>59</v>
      </c>
      <c r="E6" s="106" t="s">
        <v>60</v>
      </c>
      <c r="F6" s="107">
        <v>32611</v>
      </c>
      <c r="G6" s="101" t="s">
        <v>27</v>
      </c>
      <c r="H6" s="108">
        <v>118.2</v>
      </c>
      <c r="I6" s="102">
        <v>0.5286</v>
      </c>
      <c r="J6" s="105">
        <v>290</v>
      </c>
      <c r="K6" s="105">
        <v>310</v>
      </c>
      <c r="L6" s="101" t="s">
        <v>54</v>
      </c>
      <c r="M6" s="112"/>
      <c r="N6" s="101">
        <v>310</v>
      </c>
      <c r="O6" s="100">
        <f>I6*N6</f>
        <v>163.86599999999999</v>
      </c>
      <c r="P6" s="101"/>
      <c r="Q6" s="123"/>
    </row>
    <row r="7" spans="1:16" s="1" customFormat="1" ht="12">
      <c r="A7" s="36"/>
      <c r="B7" s="36"/>
      <c r="C7" s="33"/>
      <c r="D7" s="36"/>
      <c r="E7" s="36"/>
      <c r="F7" s="41"/>
      <c r="G7" s="36"/>
      <c r="H7" s="42"/>
      <c r="I7" s="86"/>
      <c r="J7" s="32"/>
      <c r="K7" s="32"/>
      <c r="L7" s="32"/>
      <c r="M7" s="36"/>
      <c r="N7" s="36"/>
      <c r="O7" s="37"/>
      <c r="P7" s="36"/>
    </row>
    <row r="11" ht="12">
      <c r="C11" s="52" t="s">
        <v>21</v>
      </c>
    </row>
    <row r="12" ht="12">
      <c r="C12" s="53" t="s">
        <v>18</v>
      </c>
    </row>
  </sheetData>
  <sheetProtection/>
  <mergeCells count="11">
    <mergeCell ref="G3:G4"/>
    <mergeCell ref="H3:H4"/>
    <mergeCell ref="I3:I4"/>
    <mergeCell ref="J3:O3"/>
    <mergeCell ref="P3:P4"/>
    <mergeCell ref="F3:F4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pane xSplit="9" ySplit="4" topLeftCell="J19" activePane="bottomRight" state="frozen"/>
      <selection pane="topLeft" activeCell="A1" sqref="A1"/>
      <selection pane="topRight" activeCell="J1" sqref="J1"/>
      <selection pane="bottomLeft" activeCell="A5" sqref="A5"/>
      <selection pane="bottomRight" activeCell="F2" sqref="F2"/>
    </sheetView>
  </sheetViews>
  <sheetFormatPr defaultColWidth="9.140625" defaultRowHeight="15"/>
  <cols>
    <col min="1" max="1" width="6.57421875" style="78" customWidth="1"/>
    <col min="2" max="2" width="6.7109375" style="10" customWidth="1"/>
    <col min="3" max="3" width="20.140625" style="10" customWidth="1"/>
    <col min="4" max="4" width="12.8515625" style="10" customWidth="1"/>
    <col min="5" max="5" width="10.140625" style="10" bestFit="1" customWidth="1"/>
    <col min="6" max="6" width="10.140625" style="11" customWidth="1"/>
    <col min="7" max="7" width="14.28125" style="10" customWidth="1"/>
    <col min="8" max="8" width="9.140625" style="10" customWidth="1"/>
    <col min="9" max="9" width="9.140625" style="89" customWidth="1"/>
    <col min="10" max="15" width="9.140625" style="10" customWidth="1"/>
    <col min="16" max="16" width="13.421875" style="10" customWidth="1"/>
    <col min="17" max="16384" width="9.140625" style="10" customWidth="1"/>
  </cols>
  <sheetData>
    <row r="1" spans="4:15" s="1" customFormat="1" ht="12">
      <c r="D1" s="2"/>
      <c r="E1" s="2"/>
      <c r="F1" s="2" t="s">
        <v>184</v>
      </c>
      <c r="H1" s="3"/>
      <c r="I1" s="4"/>
      <c r="J1" s="2"/>
      <c r="K1" s="2"/>
      <c r="L1" s="2"/>
      <c r="M1" s="2"/>
      <c r="N1" s="7"/>
      <c r="O1" s="8"/>
    </row>
    <row r="2" ht="12.75" thickBot="1">
      <c r="I2" s="10"/>
    </row>
    <row r="3" spans="1:16" s="55" customFormat="1" ht="12">
      <c r="A3" s="165" t="s">
        <v>2</v>
      </c>
      <c r="B3" s="200" t="s">
        <v>3</v>
      </c>
      <c r="C3" s="169" t="s">
        <v>1</v>
      </c>
      <c r="D3" s="171" t="s">
        <v>4</v>
      </c>
      <c r="E3" s="169" t="s">
        <v>5</v>
      </c>
      <c r="F3" s="175" t="s">
        <v>6</v>
      </c>
      <c r="G3" s="169" t="s">
        <v>7</v>
      </c>
      <c r="H3" s="177" t="s">
        <v>8</v>
      </c>
      <c r="I3" s="179" t="s">
        <v>9</v>
      </c>
      <c r="J3" s="174" t="s">
        <v>11</v>
      </c>
      <c r="K3" s="174"/>
      <c r="L3" s="174"/>
      <c r="M3" s="174"/>
      <c r="N3" s="174"/>
      <c r="O3" s="174"/>
      <c r="P3" s="202" t="s">
        <v>15</v>
      </c>
    </row>
    <row r="4" spans="1:16" s="56" customFormat="1" ht="12">
      <c r="A4" s="166"/>
      <c r="B4" s="201"/>
      <c r="C4" s="170"/>
      <c r="D4" s="172"/>
      <c r="E4" s="173"/>
      <c r="F4" s="176"/>
      <c r="G4" s="173"/>
      <c r="H4" s="178"/>
      <c r="I4" s="180"/>
      <c r="J4" s="13">
        <v>1</v>
      </c>
      <c r="K4" s="13">
        <v>2</v>
      </c>
      <c r="L4" s="13">
        <v>3</v>
      </c>
      <c r="M4" s="13">
        <v>4</v>
      </c>
      <c r="N4" s="15" t="s">
        <v>16</v>
      </c>
      <c r="O4" s="17" t="s">
        <v>9</v>
      </c>
      <c r="P4" s="203"/>
    </row>
    <row r="5" spans="1:16" s="18" customFormat="1" ht="12">
      <c r="A5" s="50"/>
      <c r="B5" s="61"/>
      <c r="C5" s="62" t="s">
        <v>19</v>
      </c>
      <c r="D5" s="63"/>
      <c r="E5" s="22"/>
      <c r="F5" s="23"/>
      <c r="G5" s="22"/>
      <c r="H5" s="24"/>
      <c r="I5" s="87"/>
      <c r="J5" s="25"/>
      <c r="K5" s="25"/>
      <c r="L5" s="25"/>
      <c r="M5" s="25"/>
      <c r="N5" s="27"/>
      <c r="O5" s="29"/>
      <c r="P5" s="30"/>
    </row>
    <row r="6" spans="1:16" ht="12">
      <c r="A6" s="49">
        <v>3</v>
      </c>
      <c r="B6" s="49">
        <v>52</v>
      </c>
      <c r="C6" s="40" t="s">
        <v>84</v>
      </c>
      <c r="D6" s="136" t="s">
        <v>24</v>
      </c>
      <c r="E6" s="48" t="s">
        <v>25</v>
      </c>
      <c r="F6" s="137">
        <v>26124</v>
      </c>
      <c r="G6" s="49" t="s">
        <v>57</v>
      </c>
      <c r="H6" s="138">
        <v>53.6</v>
      </c>
      <c r="I6" s="139">
        <v>0.939</v>
      </c>
      <c r="J6" s="140">
        <v>40</v>
      </c>
      <c r="K6" s="85">
        <v>45</v>
      </c>
      <c r="L6" s="160">
        <v>50</v>
      </c>
      <c r="M6" s="85"/>
      <c r="N6" s="83">
        <v>45</v>
      </c>
      <c r="O6" s="37">
        <f>I6*N6</f>
        <v>42.254999999999995</v>
      </c>
      <c r="P6" s="48"/>
    </row>
    <row r="7" spans="1:16" ht="12">
      <c r="A7" s="49">
        <v>1</v>
      </c>
      <c r="B7" s="49">
        <v>60</v>
      </c>
      <c r="C7" s="40" t="s">
        <v>85</v>
      </c>
      <c r="D7" s="136" t="s">
        <v>59</v>
      </c>
      <c r="E7" s="48" t="s">
        <v>60</v>
      </c>
      <c r="F7" s="137">
        <v>32102</v>
      </c>
      <c r="G7" s="49" t="s">
        <v>27</v>
      </c>
      <c r="H7" s="138">
        <v>58.6</v>
      </c>
      <c r="I7" s="139">
        <v>0.8725</v>
      </c>
      <c r="J7" s="140">
        <v>65</v>
      </c>
      <c r="K7" s="85">
        <v>70</v>
      </c>
      <c r="L7" s="85">
        <v>72.5</v>
      </c>
      <c r="M7" s="85"/>
      <c r="N7" s="83">
        <v>72.5</v>
      </c>
      <c r="O7" s="37">
        <f>I7*N7</f>
        <v>63.25625</v>
      </c>
      <c r="P7" s="48"/>
    </row>
    <row r="8" spans="1:16" ht="12">
      <c r="A8" s="49">
        <v>2</v>
      </c>
      <c r="B8" s="49">
        <v>67.5</v>
      </c>
      <c r="C8" s="40" t="s">
        <v>86</v>
      </c>
      <c r="D8" s="136" t="s">
        <v>59</v>
      </c>
      <c r="E8" s="48" t="s">
        <v>87</v>
      </c>
      <c r="F8" s="137">
        <v>28427</v>
      </c>
      <c r="G8" s="49" t="s">
        <v>27</v>
      </c>
      <c r="H8" s="138">
        <v>63</v>
      </c>
      <c r="I8" s="139">
        <v>0.8257</v>
      </c>
      <c r="J8" s="140">
        <v>70</v>
      </c>
      <c r="K8" s="85">
        <v>72.5</v>
      </c>
      <c r="L8" s="160">
        <v>75</v>
      </c>
      <c r="M8" s="85"/>
      <c r="N8" s="83">
        <v>72.5</v>
      </c>
      <c r="O8" s="37">
        <f>I8*N8</f>
        <v>59.86325</v>
      </c>
      <c r="P8" s="48"/>
    </row>
    <row r="9" spans="1:16" s="1" customFormat="1" ht="12.75" customHeight="1">
      <c r="A9" s="36"/>
      <c r="B9" s="36"/>
      <c r="C9" s="81"/>
      <c r="D9" s="36"/>
      <c r="E9" s="32"/>
      <c r="F9" s="41"/>
      <c r="G9" s="36"/>
      <c r="H9" s="42"/>
      <c r="I9" s="86"/>
      <c r="J9" s="32"/>
      <c r="K9" s="36"/>
      <c r="L9" s="32"/>
      <c r="M9" s="36"/>
      <c r="N9" s="36"/>
      <c r="O9" s="37"/>
      <c r="P9" s="36"/>
    </row>
    <row r="10" spans="1:16" s="1" customFormat="1" ht="12.75" customHeight="1">
      <c r="A10" s="36"/>
      <c r="B10" s="36"/>
      <c r="C10" s="45" t="s">
        <v>20</v>
      </c>
      <c r="D10" s="36"/>
      <c r="E10" s="32"/>
      <c r="F10" s="41"/>
      <c r="G10" s="36"/>
      <c r="H10" s="42"/>
      <c r="I10" s="86"/>
      <c r="J10" s="32"/>
      <c r="K10" s="32"/>
      <c r="L10" s="32"/>
      <c r="M10" s="36"/>
      <c r="N10" s="36"/>
      <c r="O10" s="37"/>
      <c r="P10" s="36"/>
    </row>
    <row r="11" spans="1:16" s="18" customFormat="1" ht="12">
      <c r="A11" s="32">
        <v>1</v>
      </c>
      <c r="B11" s="49">
        <v>52</v>
      </c>
      <c r="C11" s="40" t="s">
        <v>92</v>
      </c>
      <c r="D11" s="136" t="s">
        <v>24</v>
      </c>
      <c r="E11" s="48" t="s">
        <v>25</v>
      </c>
      <c r="F11" s="137">
        <v>37826</v>
      </c>
      <c r="G11" s="49" t="s">
        <v>93</v>
      </c>
      <c r="H11" s="138">
        <v>47</v>
      </c>
      <c r="I11" s="139">
        <v>1.0742</v>
      </c>
      <c r="J11" s="140">
        <v>25</v>
      </c>
      <c r="K11" s="85">
        <v>32.5</v>
      </c>
      <c r="L11" s="160">
        <v>37.5</v>
      </c>
      <c r="M11" s="85"/>
      <c r="N11" s="83">
        <v>32.5</v>
      </c>
      <c r="O11" s="37">
        <f>I11*N11</f>
        <v>34.911500000000004</v>
      </c>
      <c r="P11" s="30"/>
    </row>
    <row r="12" spans="1:16" ht="12">
      <c r="A12" s="49">
        <v>1</v>
      </c>
      <c r="B12" s="49">
        <v>60</v>
      </c>
      <c r="C12" s="40" t="s">
        <v>88</v>
      </c>
      <c r="D12" s="136" t="s">
        <v>24</v>
      </c>
      <c r="E12" s="48" t="s">
        <v>25</v>
      </c>
      <c r="F12" s="137">
        <v>35991</v>
      </c>
      <c r="G12" s="49" t="s">
        <v>89</v>
      </c>
      <c r="H12" s="138">
        <v>60</v>
      </c>
      <c r="I12" s="139">
        <v>0.8128</v>
      </c>
      <c r="J12" s="140">
        <v>70</v>
      </c>
      <c r="K12" s="85">
        <v>75</v>
      </c>
      <c r="L12" s="160">
        <v>77.5</v>
      </c>
      <c r="M12" s="85"/>
      <c r="N12" s="83">
        <v>75</v>
      </c>
      <c r="O12" s="37">
        <f>I12*N12</f>
        <v>60.96</v>
      </c>
      <c r="P12" s="48"/>
    </row>
    <row r="13" spans="1:16" ht="12">
      <c r="A13" s="49">
        <v>1</v>
      </c>
      <c r="B13" s="140">
        <v>67.5</v>
      </c>
      <c r="C13" s="40" t="s">
        <v>90</v>
      </c>
      <c r="D13" s="58" t="s">
        <v>24</v>
      </c>
      <c r="E13" s="40" t="s">
        <v>29</v>
      </c>
      <c r="F13" s="141">
        <v>30811</v>
      </c>
      <c r="G13" s="140" t="s">
        <v>27</v>
      </c>
      <c r="H13" s="142">
        <v>67.4</v>
      </c>
      <c r="I13" s="143">
        <v>0.7268</v>
      </c>
      <c r="J13" s="140">
        <v>100</v>
      </c>
      <c r="K13" s="85">
        <v>110</v>
      </c>
      <c r="L13" s="160">
        <v>115</v>
      </c>
      <c r="M13" s="85"/>
      <c r="N13" s="85">
        <v>110</v>
      </c>
      <c r="O13" s="37">
        <f>I13*N13</f>
        <v>79.948</v>
      </c>
      <c r="P13" s="48"/>
    </row>
    <row r="14" spans="1:16" ht="12">
      <c r="A14" s="49">
        <v>1</v>
      </c>
      <c r="B14" s="140">
        <v>67.5</v>
      </c>
      <c r="C14" s="40" t="s">
        <v>91</v>
      </c>
      <c r="D14" s="58" t="s">
        <v>59</v>
      </c>
      <c r="E14" s="40" t="s">
        <v>60</v>
      </c>
      <c r="F14" s="141">
        <v>34142</v>
      </c>
      <c r="G14" s="140" t="s">
        <v>37</v>
      </c>
      <c r="H14" s="142">
        <v>67.5</v>
      </c>
      <c r="I14" s="143">
        <v>0.7258</v>
      </c>
      <c r="J14" s="140">
        <v>130</v>
      </c>
      <c r="K14" s="85">
        <v>135</v>
      </c>
      <c r="L14" s="160">
        <v>140</v>
      </c>
      <c r="M14" s="85"/>
      <c r="N14" s="85">
        <v>135</v>
      </c>
      <c r="O14" s="37">
        <f>I14*N14</f>
        <v>97.983</v>
      </c>
      <c r="P14" s="48"/>
    </row>
    <row r="15" spans="1:16" ht="12">
      <c r="A15" s="49">
        <v>1</v>
      </c>
      <c r="B15" s="49">
        <v>75</v>
      </c>
      <c r="C15" s="40" t="s">
        <v>94</v>
      </c>
      <c r="D15" s="136" t="s">
        <v>24</v>
      </c>
      <c r="E15" s="48" t="s">
        <v>25</v>
      </c>
      <c r="F15" s="137">
        <v>35474</v>
      </c>
      <c r="G15" s="49" t="s">
        <v>39</v>
      </c>
      <c r="H15" s="138">
        <v>74.5</v>
      </c>
      <c r="I15" s="139">
        <v>0.668</v>
      </c>
      <c r="J15" s="140">
        <v>105</v>
      </c>
      <c r="K15" s="140">
        <v>115</v>
      </c>
      <c r="L15" s="160">
        <v>125</v>
      </c>
      <c r="M15" s="140"/>
      <c r="N15" s="140">
        <v>115</v>
      </c>
      <c r="O15" s="37">
        <f aca="true" t="shared" si="0" ref="O15:O27">I15*N15</f>
        <v>76.82000000000001</v>
      </c>
      <c r="P15" s="48"/>
    </row>
    <row r="16" spans="1:16" s="144" customFormat="1" ht="12">
      <c r="A16" s="140">
        <v>1</v>
      </c>
      <c r="B16" s="140">
        <v>75</v>
      </c>
      <c r="C16" s="40" t="s">
        <v>95</v>
      </c>
      <c r="D16" s="58" t="s">
        <v>24</v>
      </c>
      <c r="E16" s="40" t="s">
        <v>25</v>
      </c>
      <c r="F16" s="141">
        <v>33885</v>
      </c>
      <c r="G16" s="140" t="s">
        <v>37</v>
      </c>
      <c r="H16" s="142">
        <v>74.7</v>
      </c>
      <c r="I16" s="143">
        <v>0.6666</v>
      </c>
      <c r="J16" s="140">
        <v>125</v>
      </c>
      <c r="K16" s="140">
        <v>127.5</v>
      </c>
      <c r="L16" s="160">
        <v>130</v>
      </c>
      <c r="M16" s="140"/>
      <c r="N16" s="49">
        <v>127.5</v>
      </c>
      <c r="O16" s="37">
        <f t="shared" si="0"/>
        <v>84.9915</v>
      </c>
      <c r="P16" s="40"/>
    </row>
    <row r="17" spans="1:16" ht="12">
      <c r="A17" s="49">
        <v>2</v>
      </c>
      <c r="B17" s="49">
        <v>75</v>
      </c>
      <c r="C17" s="40" t="s">
        <v>96</v>
      </c>
      <c r="D17" s="136" t="s">
        <v>24</v>
      </c>
      <c r="E17" s="48" t="s">
        <v>29</v>
      </c>
      <c r="F17" s="137">
        <v>33926</v>
      </c>
      <c r="G17" s="49" t="s">
        <v>37</v>
      </c>
      <c r="H17" s="138">
        <v>72.3</v>
      </c>
      <c r="I17" s="139">
        <v>0.6843</v>
      </c>
      <c r="J17" s="160">
        <v>120</v>
      </c>
      <c r="K17" s="140">
        <v>125</v>
      </c>
      <c r="L17" s="160">
        <v>132.5</v>
      </c>
      <c r="M17" s="140"/>
      <c r="N17" s="140">
        <v>125</v>
      </c>
      <c r="O17" s="37">
        <f t="shared" si="0"/>
        <v>85.53750000000001</v>
      </c>
      <c r="P17" s="48"/>
    </row>
    <row r="18" spans="1:16" ht="12">
      <c r="A18" s="49">
        <v>1</v>
      </c>
      <c r="B18" s="49">
        <v>75</v>
      </c>
      <c r="C18" s="40" t="s">
        <v>97</v>
      </c>
      <c r="D18" s="136" t="s">
        <v>24</v>
      </c>
      <c r="E18" s="48" t="s">
        <v>98</v>
      </c>
      <c r="F18" s="137">
        <v>31104</v>
      </c>
      <c r="G18" s="49" t="s">
        <v>27</v>
      </c>
      <c r="H18" s="138">
        <v>72.05</v>
      </c>
      <c r="I18" s="139">
        <v>0.6863</v>
      </c>
      <c r="J18" s="140">
        <v>125</v>
      </c>
      <c r="K18" s="160">
        <v>135</v>
      </c>
      <c r="L18" s="160">
        <v>135</v>
      </c>
      <c r="M18" s="140"/>
      <c r="N18" s="49">
        <v>125</v>
      </c>
      <c r="O18" s="37">
        <f t="shared" si="0"/>
        <v>85.78750000000001</v>
      </c>
      <c r="P18" s="48"/>
    </row>
    <row r="19" spans="1:16" ht="12">
      <c r="A19" s="49">
        <v>2</v>
      </c>
      <c r="B19" s="140">
        <v>82.5</v>
      </c>
      <c r="C19" s="40" t="s">
        <v>102</v>
      </c>
      <c r="D19" s="58" t="s">
        <v>59</v>
      </c>
      <c r="E19" s="40" t="s">
        <v>87</v>
      </c>
      <c r="F19" s="141">
        <v>35274</v>
      </c>
      <c r="G19" s="140" t="s">
        <v>39</v>
      </c>
      <c r="H19" s="142">
        <v>78.6</v>
      </c>
      <c r="I19" s="143">
        <v>0.6412</v>
      </c>
      <c r="J19" s="140">
        <v>115</v>
      </c>
      <c r="K19" s="160">
        <v>120</v>
      </c>
      <c r="L19" s="140">
        <v>120</v>
      </c>
      <c r="M19" s="140"/>
      <c r="N19" s="49">
        <v>120</v>
      </c>
      <c r="O19" s="37">
        <f>I19*N19</f>
        <v>76.944</v>
      </c>
      <c r="P19" s="48"/>
    </row>
    <row r="20" spans="1:16" ht="12">
      <c r="A20" s="49">
        <v>1</v>
      </c>
      <c r="B20" s="49">
        <v>82.5</v>
      </c>
      <c r="C20" s="40" t="s">
        <v>103</v>
      </c>
      <c r="D20" s="136" t="s">
        <v>24</v>
      </c>
      <c r="E20" s="48" t="s">
        <v>104</v>
      </c>
      <c r="F20" s="137">
        <v>35303</v>
      </c>
      <c r="G20" s="49" t="s">
        <v>39</v>
      </c>
      <c r="H20" s="138">
        <v>82.3</v>
      </c>
      <c r="I20" s="139">
        <v>0.6203</v>
      </c>
      <c r="J20" s="160">
        <v>130</v>
      </c>
      <c r="K20" s="160">
        <v>130</v>
      </c>
      <c r="L20" s="140">
        <v>130</v>
      </c>
      <c r="M20" s="140"/>
      <c r="N20" s="49">
        <v>130</v>
      </c>
      <c r="O20" s="37">
        <f>I20*N20</f>
        <v>80.639</v>
      </c>
      <c r="P20" s="48"/>
    </row>
    <row r="21" spans="1:16" s="144" customFormat="1" ht="12">
      <c r="A21" s="140">
        <v>3</v>
      </c>
      <c r="B21" s="49">
        <v>82.5</v>
      </c>
      <c r="C21" s="40" t="s">
        <v>99</v>
      </c>
      <c r="D21" s="136" t="s">
        <v>59</v>
      </c>
      <c r="E21" s="48" t="s">
        <v>87</v>
      </c>
      <c r="F21" s="137">
        <v>34913</v>
      </c>
      <c r="G21" s="49" t="s">
        <v>41</v>
      </c>
      <c r="H21" s="138">
        <v>82.2</v>
      </c>
      <c r="I21" s="139">
        <v>0.6209</v>
      </c>
      <c r="J21" s="140">
        <v>125</v>
      </c>
      <c r="K21" s="140">
        <v>132.5</v>
      </c>
      <c r="L21" s="140">
        <v>137.5</v>
      </c>
      <c r="M21" s="140"/>
      <c r="N21" s="49">
        <v>137.5</v>
      </c>
      <c r="O21" s="37">
        <f t="shared" si="0"/>
        <v>85.37375</v>
      </c>
      <c r="P21" s="40"/>
    </row>
    <row r="22" spans="1:16" s="144" customFormat="1" ht="12">
      <c r="A22" s="140">
        <v>1</v>
      </c>
      <c r="B22" s="49">
        <v>82.5</v>
      </c>
      <c r="C22" s="40" t="s">
        <v>100</v>
      </c>
      <c r="D22" s="136" t="s">
        <v>24</v>
      </c>
      <c r="E22" s="48" t="s">
        <v>25</v>
      </c>
      <c r="F22" s="137">
        <v>34448</v>
      </c>
      <c r="G22" s="49" t="s">
        <v>41</v>
      </c>
      <c r="H22" s="138">
        <v>79.5</v>
      </c>
      <c r="I22" s="139">
        <v>0.6358</v>
      </c>
      <c r="J22" s="140">
        <v>145</v>
      </c>
      <c r="K22" s="160">
        <v>150</v>
      </c>
      <c r="L22" s="140">
        <v>150</v>
      </c>
      <c r="M22" s="140"/>
      <c r="N22" s="49">
        <v>150</v>
      </c>
      <c r="O22" s="37">
        <f t="shared" si="0"/>
        <v>95.37</v>
      </c>
      <c r="P22" s="40"/>
    </row>
    <row r="23" spans="1:16" ht="12">
      <c r="A23" s="49">
        <v>2</v>
      </c>
      <c r="B23" s="49">
        <v>82.5</v>
      </c>
      <c r="C23" s="40" t="s">
        <v>101</v>
      </c>
      <c r="D23" s="136" t="s">
        <v>59</v>
      </c>
      <c r="E23" s="48" t="s">
        <v>60</v>
      </c>
      <c r="F23" s="137">
        <v>34677</v>
      </c>
      <c r="G23" s="49" t="s">
        <v>41</v>
      </c>
      <c r="H23" s="138">
        <v>82.4</v>
      </c>
      <c r="I23" s="139">
        <v>0.6198</v>
      </c>
      <c r="J23" s="140">
        <v>137.5</v>
      </c>
      <c r="K23" s="140">
        <v>145</v>
      </c>
      <c r="L23" s="160">
        <v>150</v>
      </c>
      <c r="M23" s="140"/>
      <c r="N23" s="140">
        <v>145</v>
      </c>
      <c r="O23" s="37">
        <f t="shared" si="0"/>
        <v>89.87100000000001</v>
      </c>
      <c r="P23" s="48"/>
    </row>
    <row r="24" spans="1:16" ht="12">
      <c r="A24" s="49">
        <v>2</v>
      </c>
      <c r="B24" s="140">
        <v>82.5</v>
      </c>
      <c r="C24" s="40" t="s">
        <v>105</v>
      </c>
      <c r="D24" s="58" t="s">
        <v>24</v>
      </c>
      <c r="E24" s="40" t="s">
        <v>25</v>
      </c>
      <c r="F24" s="141">
        <v>34664</v>
      </c>
      <c r="G24" s="140" t="s">
        <v>27</v>
      </c>
      <c r="H24" s="142">
        <v>80.4</v>
      </c>
      <c r="I24" s="143">
        <v>0.6307</v>
      </c>
      <c r="J24" s="140">
        <v>145</v>
      </c>
      <c r="K24" s="140">
        <v>150</v>
      </c>
      <c r="L24" s="160">
        <v>152.5</v>
      </c>
      <c r="M24" s="140"/>
      <c r="N24" s="49">
        <v>150</v>
      </c>
      <c r="O24" s="37">
        <f t="shared" si="0"/>
        <v>94.605</v>
      </c>
      <c r="P24" s="48"/>
    </row>
    <row r="25" spans="1:16" s="144" customFormat="1" ht="12">
      <c r="A25" s="140">
        <v>1</v>
      </c>
      <c r="B25" s="49">
        <v>82.5</v>
      </c>
      <c r="C25" s="40" t="s">
        <v>106</v>
      </c>
      <c r="D25" s="136" t="s">
        <v>24</v>
      </c>
      <c r="E25" s="48" t="s">
        <v>33</v>
      </c>
      <c r="F25" s="137">
        <v>24185</v>
      </c>
      <c r="G25" s="49" t="s">
        <v>27</v>
      </c>
      <c r="H25" s="138">
        <v>81.7</v>
      </c>
      <c r="I25" s="139">
        <v>0.6235</v>
      </c>
      <c r="J25" s="140">
        <v>150</v>
      </c>
      <c r="K25" s="140">
        <v>160</v>
      </c>
      <c r="L25" s="140">
        <v>165</v>
      </c>
      <c r="M25" s="140"/>
      <c r="N25" s="140">
        <v>165</v>
      </c>
      <c r="O25" s="37">
        <f t="shared" si="0"/>
        <v>102.87750000000001</v>
      </c>
      <c r="P25" s="40"/>
    </row>
    <row r="26" spans="1:16" ht="12">
      <c r="A26" s="49">
        <v>1</v>
      </c>
      <c r="B26" s="140">
        <v>82.5</v>
      </c>
      <c r="C26" s="40" t="s">
        <v>109</v>
      </c>
      <c r="D26" s="58" t="s">
        <v>24</v>
      </c>
      <c r="E26" s="40" t="s">
        <v>25</v>
      </c>
      <c r="F26" s="141">
        <v>25937</v>
      </c>
      <c r="G26" s="140" t="s">
        <v>57</v>
      </c>
      <c r="H26" s="142">
        <v>81.3</v>
      </c>
      <c r="I26" s="143">
        <v>0.6257</v>
      </c>
      <c r="J26" s="140">
        <v>125</v>
      </c>
      <c r="K26" s="140">
        <v>132.5</v>
      </c>
      <c r="L26" s="160">
        <v>137.5</v>
      </c>
      <c r="M26" s="140"/>
      <c r="N26" s="49">
        <v>132.5</v>
      </c>
      <c r="O26" s="37">
        <f>I26*N26</f>
        <v>82.90525000000001</v>
      </c>
      <c r="P26" s="48"/>
    </row>
    <row r="27" spans="1:16" s="144" customFormat="1" ht="12">
      <c r="A27" s="140">
        <v>1</v>
      </c>
      <c r="B27" s="140">
        <v>82.5</v>
      </c>
      <c r="C27" s="40" t="s">
        <v>107</v>
      </c>
      <c r="D27" s="58" t="s">
        <v>24</v>
      </c>
      <c r="E27" s="40" t="s">
        <v>108</v>
      </c>
      <c r="F27" s="141">
        <v>23467</v>
      </c>
      <c r="G27" s="140" t="s">
        <v>81</v>
      </c>
      <c r="H27" s="142">
        <v>82.5</v>
      </c>
      <c r="I27" s="143">
        <v>0.6193</v>
      </c>
      <c r="J27" s="140">
        <v>120</v>
      </c>
      <c r="K27" s="140">
        <v>127.5</v>
      </c>
      <c r="L27" s="160">
        <v>130</v>
      </c>
      <c r="M27" s="140"/>
      <c r="N27" s="140">
        <v>127.5</v>
      </c>
      <c r="O27" s="37">
        <f t="shared" si="0"/>
        <v>78.96074999999999</v>
      </c>
      <c r="P27" s="40"/>
    </row>
    <row r="28" spans="1:16" ht="12">
      <c r="A28" s="49">
        <v>1</v>
      </c>
      <c r="B28" s="49">
        <v>90</v>
      </c>
      <c r="C28" s="40" t="s">
        <v>110</v>
      </c>
      <c r="D28" s="136" t="s">
        <v>24</v>
      </c>
      <c r="E28" s="48" t="s">
        <v>25</v>
      </c>
      <c r="F28" s="137">
        <v>35232</v>
      </c>
      <c r="G28" s="49" t="s">
        <v>39</v>
      </c>
      <c r="H28" s="138">
        <v>87.3</v>
      </c>
      <c r="I28" s="139">
        <v>0.5965</v>
      </c>
      <c r="J28" s="140">
        <v>115</v>
      </c>
      <c r="K28" s="140">
        <v>125</v>
      </c>
      <c r="L28" s="160">
        <v>130</v>
      </c>
      <c r="M28" s="140"/>
      <c r="N28" s="49">
        <v>125</v>
      </c>
      <c r="O28" s="37">
        <f aca="true" t="shared" si="1" ref="O28:O34">I28*N28</f>
        <v>74.5625</v>
      </c>
      <c r="P28" s="48"/>
    </row>
    <row r="29" spans="1:16" ht="12">
      <c r="A29" s="49">
        <v>1</v>
      </c>
      <c r="B29" s="49">
        <v>90</v>
      </c>
      <c r="C29" s="40" t="s">
        <v>111</v>
      </c>
      <c r="D29" s="136" t="s">
        <v>24</v>
      </c>
      <c r="E29" s="48" t="s">
        <v>29</v>
      </c>
      <c r="F29" s="137">
        <v>34095</v>
      </c>
      <c r="G29" s="49" t="s">
        <v>37</v>
      </c>
      <c r="H29" s="138">
        <v>86.5</v>
      </c>
      <c r="I29" s="139">
        <v>0.6</v>
      </c>
      <c r="J29" s="160">
        <v>150</v>
      </c>
      <c r="K29" s="160">
        <v>155</v>
      </c>
      <c r="L29" s="140">
        <v>155</v>
      </c>
      <c r="M29" s="140"/>
      <c r="N29" s="49">
        <v>155</v>
      </c>
      <c r="O29" s="37">
        <f t="shared" si="1"/>
        <v>93</v>
      </c>
      <c r="P29" s="48"/>
    </row>
    <row r="30" spans="1:16" ht="12">
      <c r="A30" s="49"/>
      <c r="B30" s="49">
        <v>90</v>
      </c>
      <c r="C30" s="40" t="s">
        <v>112</v>
      </c>
      <c r="D30" s="136" t="s">
        <v>59</v>
      </c>
      <c r="E30" s="48" t="s">
        <v>87</v>
      </c>
      <c r="F30" s="137">
        <v>30364</v>
      </c>
      <c r="G30" s="49" t="s">
        <v>27</v>
      </c>
      <c r="H30" s="138">
        <v>89.4</v>
      </c>
      <c r="I30" s="139">
        <v>0.5877</v>
      </c>
      <c r="J30" s="140">
        <v>85</v>
      </c>
      <c r="K30" s="140">
        <v>92.5</v>
      </c>
      <c r="L30" s="160">
        <v>97.5</v>
      </c>
      <c r="M30" s="140"/>
      <c r="N30" s="49">
        <v>92.5</v>
      </c>
      <c r="O30" s="37">
        <f t="shared" si="1"/>
        <v>54.36225</v>
      </c>
      <c r="P30" s="48"/>
    </row>
    <row r="31" spans="1:16" ht="12">
      <c r="A31" s="49">
        <v>2</v>
      </c>
      <c r="B31" s="49">
        <v>90</v>
      </c>
      <c r="C31" s="40" t="s">
        <v>113</v>
      </c>
      <c r="D31" s="136" t="s">
        <v>24</v>
      </c>
      <c r="E31" s="48" t="s">
        <v>114</v>
      </c>
      <c r="F31" s="137">
        <v>31598</v>
      </c>
      <c r="G31" s="49" t="s">
        <v>27</v>
      </c>
      <c r="H31" s="138">
        <v>86.8</v>
      </c>
      <c r="I31" s="139">
        <v>0.5986</v>
      </c>
      <c r="J31" s="140">
        <v>155</v>
      </c>
      <c r="K31" s="160">
        <v>160</v>
      </c>
      <c r="L31" s="160">
        <v>160</v>
      </c>
      <c r="M31" s="140"/>
      <c r="N31" s="49">
        <v>155</v>
      </c>
      <c r="O31" s="37">
        <f t="shared" si="1"/>
        <v>92.783</v>
      </c>
      <c r="P31" s="48"/>
    </row>
    <row r="32" spans="1:16" ht="12">
      <c r="A32" s="49">
        <v>3</v>
      </c>
      <c r="B32" s="49">
        <v>90</v>
      </c>
      <c r="C32" s="40" t="s">
        <v>115</v>
      </c>
      <c r="D32" s="136" t="s">
        <v>24</v>
      </c>
      <c r="E32" s="48" t="s">
        <v>50</v>
      </c>
      <c r="F32" s="137">
        <v>30597</v>
      </c>
      <c r="G32" s="49" t="s">
        <v>27</v>
      </c>
      <c r="H32" s="138">
        <v>87.5</v>
      </c>
      <c r="I32" s="139">
        <v>0.5956</v>
      </c>
      <c r="J32" s="140">
        <v>145</v>
      </c>
      <c r="K32" s="140">
        <v>155</v>
      </c>
      <c r="L32" s="160">
        <v>160</v>
      </c>
      <c r="M32" s="140"/>
      <c r="N32" s="49">
        <v>155</v>
      </c>
      <c r="O32" s="37">
        <f t="shared" si="1"/>
        <v>92.318</v>
      </c>
      <c r="P32" s="48"/>
    </row>
    <row r="33" spans="1:16" ht="12">
      <c r="A33" s="49">
        <v>1</v>
      </c>
      <c r="B33" s="49">
        <v>90</v>
      </c>
      <c r="C33" s="40" t="s">
        <v>116</v>
      </c>
      <c r="D33" s="136" t="s">
        <v>24</v>
      </c>
      <c r="E33" s="48" t="s">
        <v>29</v>
      </c>
      <c r="F33" s="137">
        <v>30220</v>
      </c>
      <c r="G33" s="49" t="s">
        <v>27</v>
      </c>
      <c r="H33" s="138">
        <v>88.5</v>
      </c>
      <c r="I33" s="139">
        <v>0.5914</v>
      </c>
      <c r="J33" s="140">
        <v>160</v>
      </c>
      <c r="K33" s="140">
        <v>170</v>
      </c>
      <c r="L33" s="160">
        <v>172.5</v>
      </c>
      <c r="M33" s="140"/>
      <c r="N33" s="49">
        <v>170</v>
      </c>
      <c r="O33" s="37">
        <v>100.538</v>
      </c>
      <c r="P33" s="48"/>
    </row>
    <row r="34" spans="1:16" ht="12">
      <c r="A34" s="49">
        <v>1</v>
      </c>
      <c r="B34" s="49">
        <v>90</v>
      </c>
      <c r="C34" s="40" t="s">
        <v>117</v>
      </c>
      <c r="D34" s="136" t="s">
        <v>24</v>
      </c>
      <c r="E34" s="48" t="s">
        <v>98</v>
      </c>
      <c r="F34" s="137">
        <v>25960</v>
      </c>
      <c r="G34" s="49" t="s">
        <v>57</v>
      </c>
      <c r="H34" s="138">
        <v>89.9</v>
      </c>
      <c r="I34" s="139">
        <v>0.5857</v>
      </c>
      <c r="J34" s="140">
        <v>155</v>
      </c>
      <c r="K34" s="140">
        <v>160</v>
      </c>
      <c r="L34" s="140">
        <v>162.5</v>
      </c>
      <c r="M34" s="140"/>
      <c r="N34" s="49">
        <v>162.5</v>
      </c>
      <c r="O34" s="37">
        <f t="shared" si="1"/>
        <v>95.17625</v>
      </c>
      <c r="P34" s="48"/>
    </row>
    <row r="35" spans="1:16" ht="12">
      <c r="A35" s="49">
        <v>1</v>
      </c>
      <c r="B35" s="49">
        <v>100</v>
      </c>
      <c r="C35" s="65" t="s">
        <v>118</v>
      </c>
      <c r="D35" s="136" t="s">
        <v>24</v>
      </c>
      <c r="E35" s="48" t="s">
        <v>104</v>
      </c>
      <c r="F35" s="137">
        <v>35241</v>
      </c>
      <c r="G35" s="49" t="s">
        <v>39</v>
      </c>
      <c r="H35" s="138">
        <v>98.4</v>
      </c>
      <c r="I35" s="139">
        <v>0.5581</v>
      </c>
      <c r="J35" s="140">
        <v>130</v>
      </c>
      <c r="K35" s="160">
        <v>142.5</v>
      </c>
      <c r="L35" s="160">
        <v>142.5</v>
      </c>
      <c r="M35" s="140"/>
      <c r="N35" s="49">
        <v>130</v>
      </c>
      <c r="O35" s="37">
        <f aca="true" t="shared" si="2" ref="O35:O40">I35*N35</f>
        <v>72.55300000000001</v>
      </c>
      <c r="P35" s="48"/>
    </row>
    <row r="36" spans="1:16" ht="12">
      <c r="A36" s="49">
        <v>2</v>
      </c>
      <c r="B36" s="49">
        <v>100</v>
      </c>
      <c r="C36" s="40" t="s">
        <v>119</v>
      </c>
      <c r="D36" s="136" t="s">
        <v>24</v>
      </c>
      <c r="E36" s="48" t="s">
        <v>25</v>
      </c>
      <c r="F36" s="137">
        <v>32057</v>
      </c>
      <c r="G36" s="49" t="s">
        <v>27</v>
      </c>
      <c r="H36" s="138">
        <v>93.5</v>
      </c>
      <c r="I36" s="139">
        <v>0.5727</v>
      </c>
      <c r="J36" s="140">
        <v>155</v>
      </c>
      <c r="K36" s="140">
        <v>157.5</v>
      </c>
      <c r="L36" s="160">
        <v>162.5</v>
      </c>
      <c r="M36" s="140"/>
      <c r="N36" s="49">
        <v>157.5</v>
      </c>
      <c r="O36" s="37">
        <f t="shared" si="2"/>
        <v>90.20025</v>
      </c>
      <c r="P36" s="48"/>
    </row>
    <row r="37" spans="1:16" ht="12">
      <c r="A37" s="49">
        <v>3</v>
      </c>
      <c r="B37" s="49">
        <v>100</v>
      </c>
      <c r="C37" s="40" t="s">
        <v>120</v>
      </c>
      <c r="D37" s="136" t="s">
        <v>24</v>
      </c>
      <c r="E37" s="48" t="s">
        <v>25</v>
      </c>
      <c r="F37" s="137">
        <v>30720</v>
      </c>
      <c r="G37" s="49" t="s">
        <v>27</v>
      </c>
      <c r="H37" s="138">
        <v>97</v>
      </c>
      <c r="I37" s="139">
        <v>0.5619</v>
      </c>
      <c r="J37" s="140">
        <v>155</v>
      </c>
      <c r="K37" s="160">
        <v>162.5</v>
      </c>
      <c r="L37" s="160">
        <v>162.5</v>
      </c>
      <c r="M37" s="140"/>
      <c r="N37" s="49">
        <v>155</v>
      </c>
      <c r="O37" s="37">
        <f t="shared" si="2"/>
        <v>87.0945</v>
      </c>
      <c r="P37" s="48"/>
    </row>
    <row r="38" spans="1:16" ht="12">
      <c r="A38" s="49">
        <v>1</v>
      </c>
      <c r="B38" s="49">
        <v>100</v>
      </c>
      <c r="C38" s="40" t="s">
        <v>121</v>
      </c>
      <c r="D38" s="136" t="s">
        <v>24</v>
      </c>
      <c r="E38" s="48" t="s">
        <v>25</v>
      </c>
      <c r="F38" s="137">
        <v>28321</v>
      </c>
      <c r="G38" s="49" t="s">
        <v>27</v>
      </c>
      <c r="H38" s="138">
        <v>99.6</v>
      </c>
      <c r="I38" s="139">
        <v>0.555</v>
      </c>
      <c r="J38" s="140">
        <v>155</v>
      </c>
      <c r="K38" s="140">
        <v>162.5</v>
      </c>
      <c r="L38" s="160">
        <v>170</v>
      </c>
      <c r="M38" s="140"/>
      <c r="N38" s="49">
        <v>162.5</v>
      </c>
      <c r="O38" s="37">
        <f t="shared" si="2"/>
        <v>90.18750000000001</v>
      </c>
      <c r="P38" s="48"/>
    </row>
    <row r="39" spans="1:16" ht="12">
      <c r="A39" s="49">
        <v>1</v>
      </c>
      <c r="B39" s="49">
        <v>100</v>
      </c>
      <c r="C39" s="40" t="s">
        <v>123</v>
      </c>
      <c r="D39" s="136" t="s">
        <v>24</v>
      </c>
      <c r="E39" s="48" t="s">
        <v>25</v>
      </c>
      <c r="F39" s="137">
        <v>25057</v>
      </c>
      <c r="G39" s="49" t="s">
        <v>57</v>
      </c>
      <c r="H39" s="138">
        <v>100</v>
      </c>
      <c r="I39" s="139">
        <v>0.554</v>
      </c>
      <c r="J39" s="140">
        <v>155</v>
      </c>
      <c r="K39" s="140">
        <v>160</v>
      </c>
      <c r="L39" s="160">
        <v>165</v>
      </c>
      <c r="M39" s="140"/>
      <c r="N39" s="49">
        <v>160</v>
      </c>
      <c r="O39" s="37">
        <f>I39*N39</f>
        <v>88.64000000000001</v>
      </c>
      <c r="P39" s="48"/>
    </row>
    <row r="40" spans="1:16" ht="12">
      <c r="A40" s="49">
        <v>1</v>
      </c>
      <c r="B40" s="49">
        <v>100</v>
      </c>
      <c r="C40" s="40" t="s">
        <v>122</v>
      </c>
      <c r="D40" s="136" t="s">
        <v>24</v>
      </c>
      <c r="E40" s="48" t="s">
        <v>25</v>
      </c>
      <c r="F40" s="137">
        <v>24550</v>
      </c>
      <c r="G40" s="49" t="s">
        <v>81</v>
      </c>
      <c r="H40" s="138">
        <v>98</v>
      </c>
      <c r="I40" s="139">
        <v>0.5591</v>
      </c>
      <c r="J40" s="85">
        <v>150</v>
      </c>
      <c r="K40" s="160">
        <v>155</v>
      </c>
      <c r="L40" s="160">
        <v>155</v>
      </c>
      <c r="M40" s="140"/>
      <c r="N40" s="49">
        <v>150</v>
      </c>
      <c r="O40" s="37">
        <f t="shared" si="2"/>
        <v>83.86500000000001</v>
      </c>
      <c r="P40" s="48"/>
    </row>
    <row r="41" spans="1:16" ht="12">
      <c r="A41" s="49">
        <v>1</v>
      </c>
      <c r="B41" s="49">
        <v>110</v>
      </c>
      <c r="C41" s="40" t="s">
        <v>124</v>
      </c>
      <c r="D41" s="136" t="s">
        <v>24</v>
      </c>
      <c r="E41" s="48" t="s">
        <v>25</v>
      </c>
      <c r="F41" s="137">
        <v>33458</v>
      </c>
      <c r="G41" s="49" t="s">
        <v>37</v>
      </c>
      <c r="H41" s="138">
        <v>102.5</v>
      </c>
      <c r="I41" s="139">
        <v>0.5485</v>
      </c>
      <c r="J41" s="140">
        <v>185</v>
      </c>
      <c r="K41" s="160">
        <v>195</v>
      </c>
      <c r="L41" s="160">
        <v>195</v>
      </c>
      <c r="M41" s="140"/>
      <c r="N41" s="49">
        <v>185</v>
      </c>
      <c r="O41" s="37">
        <f>I41*N41</f>
        <v>101.4725</v>
      </c>
      <c r="P41" s="48"/>
    </row>
    <row r="42" spans="1:16" ht="12">
      <c r="A42" s="49">
        <v>1</v>
      </c>
      <c r="B42" s="49">
        <v>110</v>
      </c>
      <c r="C42" s="40" t="s">
        <v>126</v>
      </c>
      <c r="D42" s="136" t="s">
        <v>59</v>
      </c>
      <c r="E42" s="48" t="s">
        <v>87</v>
      </c>
      <c r="F42" s="137">
        <v>31822</v>
      </c>
      <c r="G42" s="49" t="s">
        <v>27</v>
      </c>
      <c r="H42" s="138">
        <v>101.8</v>
      </c>
      <c r="I42" s="139">
        <v>0.55</v>
      </c>
      <c r="J42" s="140">
        <v>200</v>
      </c>
      <c r="K42" s="140">
        <v>207.5</v>
      </c>
      <c r="L42" s="160">
        <v>212.5</v>
      </c>
      <c r="M42" s="140"/>
      <c r="N42" s="49">
        <v>207.5</v>
      </c>
      <c r="O42" s="37">
        <v>114.125</v>
      </c>
      <c r="P42" s="48"/>
    </row>
    <row r="43" spans="1:16" ht="12">
      <c r="A43" s="49">
        <v>1</v>
      </c>
      <c r="B43" s="49">
        <v>110</v>
      </c>
      <c r="C43" s="40" t="s">
        <v>127</v>
      </c>
      <c r="D43" s="136" t="s">
        <v>24</v>
      </c>
      <c r="E43" s="48" t="s">
        <v>29</v>
      </c>
      <c r="F43" s="137">
        <v>25526</v>
      </c>
      <c r="G43" s="49" t="s">
        <v>57</v>
      </c>
      <c r="H43" s="145">
        <v>102.9</v>
      </c>
      <c r="I43" s="139">
        <v>0.5477</v>
      </c>
      <c r="J43" s="140">
        <v>150</v>
      </c>
      <c r="K43" s="140">
        <v>155</v>
      </c>
      <c r="L43" s="140">
        <v>157.5</v>
      </c>
      <c r="M43" s="140"/>
      <c r="N43" s="49">
        <v>157.5</v>
      </c>
      <c r="O43" s="37">
        <f>I43*N43</f>
        <v>86.26275</v>
      </c>
      <c r="P43" s="48"/>
    </row>
    <row r="44" spans="1:16" ht="12">
      <c r="A44" s="49">
        <v>1</v>
      </c>
      <c r="B44" s="49">
        <v>140</v>
      </c>
      <c r="C44" s="40" t="s">
        <v>125</v>
      </c>
      <c r="D44" s="136" t="s">
        <v>24</v>
      </c>
      <c r="E44" s="40" t="s">
        <v>33</v>
      </c>
      <c r="F44" s="137">
        <v>33120</v>
      </c>
      <c r="G44" s="49" t="s">
        <v>37</v>
      </c>
      <c r="H44" s="138">
        <v>130</v>
      </c>
      <c r="I44" s="139">
        <v>0.515</v>
      </c>
      <c r="J44" s="140">
        <v>190</v>
      </c>
      <c r="K44" s="160">
        <v>207.5</v>
      </c>
      <c r="L44" s="160">
        <v>207.5</v>
      </c>
      <c r="M44" s="140"/>
      <c r="N44" s="49">
        <v>190</v>
      </c>
      <c r="O44" s="37">
        <f>I44*N44</f>
        <v>97.85000000000001</v>
      </c>
      <c r="P44" s="48"/>
    </row>
    <row r="45" spans="1:16" s="1" customFormat="1" ht="21.75" customHeight="1">
      <c r="A45" s="32" t="s">
        <v>175</v>
      </c>
      <c r="B45" s="36">
        <v>100</v>
      </c>
      <c r="C45" s="80" t="s">
        <v>171</v>
      </c>
      <c r="D45" s="36" t="s">
        <v>24</v>
      </c>
      <c r="E45" s="36" t="s">
        <v>172</v>
      </c>
      <c r="F45" s="41" t="s">
        <v>173</v>
      </c>
      <c r="G45" s="36" t="s">
        <v>174</v>
      </c>
      <c r="H45" s="42">
        <v>99.86</v>
      </c>
      <c r="I45" s="37">
        <v>0.5544</v>
      </c>
      <c r="J45" s="32">
        <v>150</v>
      </c>
      <c r="K45" s="36">
        <v>157.5</v>
      </c>
      <c r="L45" s="36">
        <v>162.5</v>
      </c>
      <c r="M45" s="36"/>
      <c r="N45" s="36">
        <v>162.5</v>
      </c>
      <c r="O45" s="37">
        <f>I45*N45</f>
        <v>90.09</v>
      </c>
      <c r="P45" s="36"/>
    </row>
    <row r="46" ht="12">
      <c r="A46" s="32"/>
    </row>
    <row r="47" ht="12">
      <c r="C47" s="52" t="s">
        <v>21</v>
      </c>
    </row>
    <row r="48" ht="12">
      <c r="C48" s="53" t="s">
        <v>18</v>
      </c>
    </row>
  </sheetData>
  <sheetProtection/>
  <mergeCells count="11">
    <mergeCell ref="P3:P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O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Админ</cp:lastModifiedBy>
  <dcterms:created xsi:type="dcterms:W3CDTF">2012-11-17T14:25:15Z</dcterms:created>
  <dcterms:modified xsi:type="dcterms:W3CDTF">2013-12-13T08:30:52Z</dcterms:modified>
  <cp:category/>
  <cp:version/>
  <cp:contentType/>
  <cp:contentStatus/>
</cp:coreProperties>
</file>